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9"/>
  </bookViews>
  <sheets>
    <sheet name="9А" sheetId="1" r:id="rId1"/>
    <sheet name="9Б" sheetId="2" r:id="rId2"/>
    <sheet name="9В" sheetId="3" r:id="rId3"/>
    <sheet name="1Г" sheetId="4" r:id="rId4"/>
    <sheet name="1Д" sheetId="5" r:id="rId5"/>
    <sheet name="2А" sheetId="6" r:id="rId6"/>
    <sheet name="2Б" sheetId="7" r:id="rId7"/>
    <sheet name="2В" sheetId="8" r:id="rId8"/>
    <sheet name="2Г" sheetId="9" r:id="rId9"/>
    <sheet name="2Д" sheetId="10" r:id="rId10"/>
    <sheet name="3А" sheetId="11" r:id="rId11"/>
    <sheet name="3Б" sheetId="12" r:id="rId12"/>
    <sheet name="3В" sheetId="13" r:id="rId13"/>
    <sheet name="3Г" sheetId="14" r:id="rId14"/>
    <sheet name="3Д" sheetId="15" r:id="rId15"/>
    <sheet name="4А" sheetId="16" r:id="rId16"/>
    <sheet name="4Б" sheetId="17" r:id="rId17"/>
    <sheet name="4В" sheetId="18" r:id="rId18"/>
    <sheet name="4Г" sheetId="19" r:id="rId19"/>
    <sheet name="Сводный" sheetId="20" r:id="rId20"/>
  </sheets>
  <externalReferences>
    <externalReference r:id="rId21"/>
  </externalReferences>
  <calcPr calcId="125725"/>
</workbook>
</file>

<file path=xl/calcChain.xml><?xml version="1.0" encoding="utf-8"?>
<calcChain xmlns="http://schemas.openxmlformats.org/spreadsheetml/2006/main">
  <c r="F55" i="19"/>
  <c r="F54"/>
  <c r="F53"/>
  <c r="G53" s="1"/>
  <c r="F52"/>
  <c r="F51"/>
  <c r="G51" s="1"/>
  <c r="F50"/>
  <c r="F49"/>
  <c r="F48"/>
  <c r="F47"/>
  <c r="G47" s="1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F25"/>
  <c r="E25"/>
  <c r="D25"/>
  <c r="C25"/>
  <c r="F22"/>
  <c r="E22"/>
  <c r="D22"/>
  <c r="C22"/>
  <c r="F18"/>
  <c r="E18"/>
  <c r="D18"/>
  <c r="C18"/>
  <c r="F13"/>
  <c r="E13"/>
  <c r="D13"/>
  <c r="C13"/>
  <c r="C11" s="1"/>
  <c r="F11"/>
  <c r="E11"/>
  <c r="D11"/>
  <c r="F8"/>
  <c r="E8"/>
  <c r="D8"/>
  <c r="C8"/>
  <c r="C7" s="1"/>
  <c r="F7"/>
  <c r="E7"/>
  <c r="D7"/>
  <c r="F55" i="18"/>
  <c r="F54"/>
  <c r="F53"/>
  <c r="G53" s="1"/>
  <c r="F52"/>
  <c r="F51"/>
  <c r="G51" s="1"/>
  <c r="F50"/>
  <c r="F49"/>
  <c r="F48"/>
  <c r="F47"/>
  <c r="G47" s="1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D25" s="1"/>
  <c r="C27"/>
  <c r="F25"/>
  <c r="C25"/>
  <c r="F22"/>
  <c r="E22"/>
  <c r="D22"/>
  <c r="C22"/>
  <c r="F18"/>
  <c r="E18"/>
  <c r="D18"/>
  <c r="C18"/>
  <c r="F13"/>
  <c r="E13"/>
  <c r="D13"/>
  <c r="C13"/>
  <c r="C11" s="1"/>
  <c r="F11"/>
  <c r="D11"/>
  <c r="F8"/>
  <c r="E8"/>
  <c r="E7" s="1"/>
  <c r="D8"/>
  <c r="C8"/>
  <c r="C7" s="1"/>
  <c r="F7"/>
  <c r="D7"/>
  <c r="F55" i="17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C25" s="1"/>
  <c r="F25"/>
  <c r="E25"/>
  <c r="D25"/>
  <c r="F22"/>
  <c r="E22"/>
  <c r="D22"/>
  <c r="C22"/>
  <c r="F18"/>
  <c r="E18"/>
  <c r="D18"/>
  <c r="C18"/>
  <c r="F13"/>
  <c r="E13"/>
  <c r="E11" s="1"/>
  <c r="D13"/>
  <c r="D11" s="1"/>
  <c r="C13"/>
  <c r="C11" s="1"/>
  <c r="F11"/>
  <c r="F8"/>
  <c r="E8"/>
  <c r="D8"/>
  <c r="C8"/>
  <c r="C7" s="1"/>
  <c r="F7"/>
  <c r="E7"/>
  <c r="D7"/>
  <c r="F55" i="16"/>
  <c r="F54"/>
  <c r="F53"/>
  <c r="F52"/>
  <c r="F51"/>
  <c r="F50"/>
  <c r="G50" s="1"/>
  <c r="F49"/>
  <c r="F48"/>
  <c r="F47"/>
  <c r="G47" s="1"/>
  <c r="F46"/>
  <c r="F45"/>
  <c r="G45" s="1"/>
  <c r="F44"/>
  <c r="F40"/>
  <c r="E40"/>
  <c r="D40"/>
  <c r="C40"/>
  <c r="C39" s="1"/>
  <c r="F39"/>
  <c r="F36"/>
  <c r="E36"/>
  <c r="D36"/>
  <c r="C36"/>
  <c r="F31"/>
  <c r="E31"/>
  <c r="D31"/>
  <c r="C31"/>
  <c r="F27"/>
  <c r="E27"/>
  <c r="E25" s="1"/>
  <c r="D27"/>
  <c r="D25" s="1"/>
  <c r="C27"/>
  <c r="F25"/>
  <c r="C25"/>
  <c r="F22"/>
  <c r="E22"/>
  <c r="D22"/>
  <c r="C22"/>
  <c r="F18"/>
  <c r="E18"/>
  <c r="D18"/>
  <c r="C18"/>
  <c r="F13"/>
  <c r="E13"/>
  <c r="E11" s="1"/>
  <c r="D13"/>
  <c r="C13"/>
  <c r="F11"/>
  <c r="D11"/>
  <c r="F8"/>
  <c r="E8"/>
  <c r="E7" s="1"/>
  <c r="D8"/>
  <c r="C8"/>
  <c r="C7" s="1"/>
  <c r="F7"/>
  <c r="D7"/>
  <c r="F55" i="15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C25" s="1"/>
  <c r="F25"/>
  <c r="E25"/>
  <c r="D25"/>
  <c r="F22"/>
  <c r="E22"/>
  <c r="D22"/>
  <c r="C22"/>
  <c r="F18"/>
  <c r="E18"/>
  <c r="D18"/>
  <c r="C18"/>
  <c r="F13"/>
  <c r="E13"/>
  <c r="E11" s="1"/>
  <c r="D13"/>
  <c r="C13"/>
  <c r="C11" s="1"/>
  <c r="F11"/>
  <c r="D11"/>
  <c r="F8"/>
  <c r="E8"/>
  <c r="E7" s="1"/>
  <c r="D8"/>
  <c r="C8"/>
  <c r="C7" s="1"/>
  <c r="F7"/>
  <c r="D7"/>
  <c r="F55" i="14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E39" s="1"/>
  <c r="D40"/>
  <c r="C40"/>
  <c r="C39" s="1"/>
  <c r="F39"/>
  <c r="D39"/>
  <c r="F36"/>
  <c r="E36"/>
  <c r="D36"/>
  <c r="C36"/>
  <c r="F31"/>
  <c r="E31"/>
  <c r="D31"/>
  <c r="C31"/>
  <c r="F27"/>
  <c r="E27"/>
  <c r="D27"/>
  <c r="D25" s="1"/>
  <c r="C27"/>
  <c r="F25"/>
  <c r="C25"/>
  <c r="F22"/>
  <c r="E22"/>
  <c r="D22"/>
  <c r="C22"/>
  <c r="F18"/>
  <c r="E18"/>
  <c r="D18"/>
  <c r="C18"/>
  <c r="F13"/>
  <c r="E13"/>
  <c r="D13"/>
  <c r="C13"/>
  <c r="C11" s="1"/>
  <c r="F11"/>
  <c r="D11"/>
  <c r="F8"/>
  <c r="E8"/>
  <c r="D8"/>
  <c r="C8"/>
  <c r="F7"/>
  <c r="E7"/>
  <c r="D7"/>
  <c r="C7"/>
  <c r="F55" i="13"/>
  <c r="F54"/>
  <c r="F53"/>
  <c r="G53" s="1"/>
  <c r="F52"/>
  <c r="F51"/>
  <c r="G51" s="1"/>
  <c r="F50"/>
  <c r="F49"/>
  <c r="F48"/>
  <c r="F47"/>
  <c r="G47" s="1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E25" s="1"/>
  <c r="D27"/>
  <c r="D25" s="1"/>
  <c r="C27"/>
  <c r="C25" s="1"/>
  <c r="F25"/>
  <c r="F22"/>
  <c r="E22"/>
  <c r="D22"/>
  <c r="C22"/>
  <c r="F18"/>
  <c r="E18"/>
  <c r="D18"/>
  <c r="C18"/>
  <c r="F13"/>
  <c r="E13"/>
  <c r="E11" s="1"/>
  <c r="D13"/>
  <c r="C13"/>
  <c r="C11" s="1"/>
  <c r="F11"/>
  <c r="D11"/>
  <c r="F8"/>
  <c r="E8"/>
  <c r="E7" s="1"/>
  <c r="D8"/>
  <c r="C8"/>
  <c r="C7" s="1"/>
  <c r="F7"/>
  <c r="D7"/>
  <c r="F55" i="12"/>
  <c r="F54"/>
  <c r="F53"/>
  <c r="G53" s="1"/>
  <c r="F52"/>
  <c r="F51"/>
  <c r="G51" s="1"/>
  <c r="F50"/>
  <c r="G50" s="1"/>
  <c r="F49"/>
  <c r="F48"/>
  <c r="F47"/>
  <c r="G47" s="1"/>
  <c r="F46"/>
  <c r="F45"/>
  <c r="G45" s="1"/>
  <c r="F44"/>
  <c r="F40"/>
  <c r="E40"/>
  <c r="D40"/>
  <c r="C40"/>
  <c r="F39"/>
  <c r="E39"/>
  <c r="D39"/>
  <c r="F36"/>
  <c r="E36"/>
  <c r="D36"/>
  <c r="C36"/>
  <c r="F31"/>
  <c r="E31"/>
  <c r="D31"/>
  <c r="C31"/>
  <c r="F27"/>
  <c r="E27"/>
  <c r="E25" s="1"/>
  <c r="D27"/>
  <c r="C27"/>
  <c r="F25"/>
  <c r="D25"/>
  <c r="C25"/>
  <c r="F22"/>
  <c r="E22"/>
  <c r="D22"/>
  <c r="C22"/>
  <c r="F18"/>
  <c r="E18"/>
  <c r="D18"/>
  <c r="C18"/>
  <c r="F13"/>
  <c r="E13"/>
  <c r="E11" s="1"/>
  <c r="D13"/>
  <c r="C13"/>
  <c r="C11" s="1"/>
  <c r="F11"/>
  <c r="D11"/>
  <c r="F8"/>
  <c r="E8"/>
  <c r="D8"/>
  <c r="C8"/>
  <c r="C7" s="1"/>
  <c r="F7"/>
  <c r="E7"/>
  <c r="D7"/>
  <c r="F55" i="11"/>
  <c r="F54"/>
  <c r="F53"/>
  <c r="G53" s="1"/>
  <c r="F52"/>
  <c r="F51"/>
  <c r="F50"/>
  <c r="F49"/>
  <c r="F48"/>
  <c r="F47"/>
  <c r="G47" s="1"/>
  <c r="F46"/>
  <c r="F45"/>
  <c r="G45" s="1"/>
  <c r="F44"/>
  <c r="F40"/>
  <c r="E40"/>
  <c r="D40"/>
  <c r="C40"/>
  <c r="F39"/>
  <c r="E39"/>
  <c r="D39"/>
  <c r="F36"/>
  <c r="E36"/>
  <c r="D36"/>
  <c r="C36"/>
  <c r="F31"/>
  <c r="E31"/>
  <c r="D31"/>
  <c r="C31"/>
  <c r="F27"/>
  <c r="E27"/>
  <c r="D27"/>
  <c r="C27"/>
  <c r="C25" s="1"/>
  <c r="F25"/>
  <c r="D25"/>
  <c r="F22"/>
  <c r="E22"/>
  <c r="D22"/>
  <c r="C22"/>
  <c r="F18"/>
  <c r="E18"/>
  <c r="D18"/>
  <c r="C18"/>
  <c r="F13"/>
  <c r="E13"/>
  <c r="D13"/>
  <c r="C13"/>
  <c r="C11" s="1"/>
  <c r="F11"/>
  <c r="D11"/>
  <c r="F8"/>
  <c r="E8"/>
  <c r="D8"/>
  <c r="C8"/>
  <c r="F7"/>
  <c r="E7"/>
  <c r="D7"/>
  <c r="C7"/>
  <c r="F55" i="10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E39" s="1"/>
  <c r="D40"/>
  <c r="C40"/>
  <c r="C39" s="1"/>
  <c r="F39"/>
  <c r="D39"/>
  <c r="F36"/>
  <c r="E36"/>
  <c r="D36"/>
  <c r="C36"/>
  <c r="F31"/>
  <c r="E31"/>
  <c r="D31"/>
  <c r="C31"/>
  <c r="F27"/>
  <c r="E27"/>
  <c r="D27"/>
  <c r="C27"/>
  <c r="C25" s="1"/>
  <c r="F25"/>
  <c r="D25"/>
  <c r="F22"/>
  <c r="E22"/>
  <c r="D22"/>
  <c r="C22"/>
  <c r="F18"/>
  <c r="E18"/>
  <c r="D18"/>
  <c r="C18"/>
  <c r="F13"/>
  <c r="E13"/>
  <c r="D13"/>
  <c r="C13"/>
  <c r="C11" s="1"/>
  <c r="F11"/>
  <c r="D11"/>
  <c r="F8"/>
  <c r="E8"/>
  <c r="E7" s="1"/>
  <c r="D8"/>
  <c r="C8"/>
  <c r="C7" s="1"/>
  <c r="F7"/>
  <c r="D7"/>
  <c r="F55" i="9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E39" s="1"/>
  <c r="D40"/>
  <c r="C40"/>
  <c r="F39"/>
  <c r="D39"/>
  <c r="F36"/>
  <c r="E36"/>
  <c r="D36"/>
  <c r="C36"/>
  <c r="F31"/>
  <c r="E31"/>
  <c r="D31"/>
  <c r="C31"/>
  <c r="F27"/>
  <c r="E27"/>
  <c r="D27"/>
  <c r="D25" s="1"/>
  <c r="C27"/>
  <c r="F25"/>
  <c r="F22"/>
  <c r="E22"/>
  <c r="D22"/>
  <c r="C22"/>
  <c r="F18"/>
  <c r="E18"/>
  <c r="D18"/>
  <c r="C18"/>
  <c r="F13"/>
  <c r="E13"/>
  <c r="D13"/>
  <c r="D11" s="1"/>
  <c r="C13"/>
  <c r="F11"/>
  <c r="F8"/>
  <c r="E8"/>
  <c r="E7" s="1"/>
  <c r="D8"/>
  <c r="D7" s="1"/>
  <c r="C8"/>
  <c r="C7" s="1"/>
  <c r="F7"/>
  <c r="F55" i="8"/>
  <c r="F54"/>
  <c r="F53"/>
  <c r="G54" s="1"/>
  <c r="F52"/>
  <c r="F51"/>
  <c r="G51" s="1"/>
  <c r="F50"/>
  <c r="F49"/>
  <c r="F48"/>
  <c r="F47"/>
  <c r="G47" s="1"/>
  <c r="F46"/>
  <c r="F45"/>
  <c r="G45" s="1"/>
  <c r="F44"/>
  <c r="F40"/>
  <c r="E40"/>
  <c r="E39" s="1"/>
  <c r="D40"/>
  <c r="C40"/>
  <c r="F39"/>
  <c r="C39"/>
  <c r="F36"/>
  <c r="E36"/>
  <c r="D36"/>
  <c r="C36"/>
  <c r="F31"/>
  <c r="E31"/>
  <c r="D31"/>
  <c r="C31"/>
  <c r="F27"/>
  <c r="E27"/>
  <c r="E25" s="1"/>
  <c r="D27"/>
  <c r="C27"/>
  <c r="C25" s="1"/>
  <c r="F25"/>
  <c r="D25"/>
  <c r="F22"/>
  <c r="E22"/>
  <c r="D22"/>
  <c r="C22"/>
  <c r="F18"/>
  <c r="E18"/>
  <c r="D18"/>
  <c r="C18"/>
  <c r="F13"/>
  <c r="E13"/>
  <c r="E11" s="1"/>
  <c r="D13"/>
  <c r="D11" s="1"/>
  <c r="C13"/>
  <c r="F11"/>
  <c r="C11"/>
  <c r="F8"/>
  <c r="E8"/>
  <c r="E7" s="1"/>
  <c r="D8"/>
  <c r="C8"/>
  <c r="C7" s="1"/>
  <c r="F7"/>
  <c r="D7"/>
  <c r="F55" i="7"/>
  <c r="F54"/>
  <c r="F53"/>
  <c r="G53" s="1"/>
  <c r="F52"/>
  <c r="F51"/>
  <c r="F50"/>
  <c r="G50" s="1"/>
  <c r="F49"/>
  <c r="F48"/>
  <c r="F47"/>
  <c r="G47" s="1"/>
  <c r="F46"/>
  <c r="F45"/>
  <c r="F44"/>
  <c r="G44" s="1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F25"/>
  <c r="E25"/>
  <c r="D25"/>
  <c r="C25"/>
  <c r="F22"/>
  <c r="E22"/>
  <c r="D22"/>
  <c r="C22"/>
  <c r="F18"/>
  <c r="E18"/>
  <c r="D18"/>
  <c r="C18"/>
  <c r="F13"/>
  <c r="E13"/>
  <c r="D13"/>
  <c r="C13"/>
  <c r="C11" s="1"/>
  <c r="F11"/>
  <c r="E11"/>
  <c r="F8"/>
  <c r="E8"/>
  <c r="D8"/>
  <c r="C8"/>
  <c r="F7"/>
  <c r="E7"/>
  <c r="D7"/>
  <c r="C7"/>
  <c r="F55" i="6"/>
  <c r="F54"/>
  <c r="F53"/>
  <c r="G53" s="1"/>
  <c r="F52"/>
  <c r="F51"/>
  <c r="G51" s="1"/>
  <c r="F50"/>
  <c r="F49"/>
  <c r="F48"/>
  <c r="F47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E25" s="1"/>
  <c r="D27"/>
  <c r="C27"/>
  <c r="F25"/>
  <c r="C25"/>
  <c r="F22"/>
  <c r="E22"/>
  <c r="D22"/>
  <c r="C22"/>
  <c r="F18"/>
  <c r="E18"/>
  <c r="D18"/>
  <c r="C18"/>
  <c r="F13"/>
  <c r="E13"/>
  <c r="E11" s="1"/>
  <c r="D13"/>
  <c r="C13"/>
  <c r="F11"/>
  <c r="D11"/>
  <c r="F8"/>
  <c r="E8"/>
  <c r="E7" s="1"/>
  <c r="D8"/>
  <c r="C8"/>
  <c r="C7" s="1"/>
  <c r="F7"/>
  <c r="D7"/>
  <c r="F55" i="5"/>
  <c r="F54"/>
  <c r="F53"/>
  <c r="G53" s="1"/>
  <c r="F52"/>
  <c r="F51"/>
  <c r="G51" s="1"/>
  <c r="F50"/>
  <c r="F49"/>
  <c r="F48"/>
  <c r="F47"/>
  <c r="G47" s="1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F25"/>
  <c r="E25"/>
  <c r="D25"/>
  <c r="C25"/>
  <c r="F22"/>
  <c r="E22"/>
  <c r="D22"/>
  <c r="C22"/>
  <c r="F18"/>
  <c r="E18"/>
  <c r="D18"/>
  <c r="C18"/>
  <c r="F13"/>
  <c r="E13"/>
  <c r="D13"/>
  <c r="D11" s="1"/>
  <c r="C13"/>
  <c r="C11" s="1"/>
  <c r="F11"/>
  <c r="F8"/>
  <c r="E8"/>
  <c r="D8"/>
  <c r="C8"/>
  <c r="F7"/>
  <c r="E7"/>
  <c r="D7"/>
  <c r="C7"/>
  <c r="F55" i="4"/>
  <c r="F54"/>
  <c r="F53"/>
  <c r="G53" s="1"/>
  <c r="F52"/>
  <c r="F51"/>
  <c r="G51" s="1"/>
  <c r="F50"/>
  <c r="F49"/>
  <c r="F48"/>
  <c r="F47"/>
  <c r="G47" s="1"/>
  <c r="F46"/>
  <c r="F45"/>
  <c r="G45" s="1"/>
  <c r="F44"/>
  <c r="F40"/>
  <c r="E40"/>
  <c r="D40"/>
  <c r="C40"/>
  <c r="F39"/>
  <c r="E39"/>
  <c r="D39"/>
  <c r="C39"/>
  <c r="F36"/>
  <c r="E36"/>
  <c r="D36"/>
  <c r="C36"/>
  <c r="F31"/>
  <c r="E31"/>
  <c r="D31"/>
  <c r="C31"/>
  <c r="F27"/>
  <c r="E27"/>
  <c r="D27"/>
  <c r="C27"/>
  <c r="F25"/>
  <c r="E25"/>
  <c r="D25"/>
  <c r="C25"/>
  <c r="F22"/>
  <c r="E22"/>
  <c r="D22"/>
  <c r="C22"/>
  <c r="F18"/>
  <c r="E18"/>
  <c r="D18"/>
  <c r="C18"/>
  <c r="F13"/>
  <c r="E13"/>
  <c r="D13"/>
  <c r="C13"/>
  <c r="C11" s="1"/>
  <c r="F11"/>
  <c r="E11"/>
  <c r="D11"/>
  <c r="F8"/>
  <c r="E8"/>
  <c r="E7" s="1"/>
  <c r="D8"/>
  <c r="C8"/>
  <c r="C7" s="1"/>
  <c r="F7"/>
  <c r="D7"/>
  <c r="F55" i="3"/>
  <c r="F54"/>
  <c r="F53"/>
  <c r="G53" s="1"/>
  <c r="F52"/>
  <c r="F51"/>
  <c r="G51" s="1"/>
  <c r="F50"/>
  <c r="F49"/>
  <c r="F48"/>
  <c r="F47"/>
  <c r="G47" s="1"/>
  <c r="F55" i="2"/>
  <c r="F54"/>
  <c r="F53"/>
  <c r="G53" s="1"/>
  <c r="F52"/>
  <c r="F51"/>
  <c r="F50"/>
  <c r="G50" s="1"/>
  <c r="F49"/>
  <c r="F48"/>
  <c r="F47"/>
  <c r="G47" s="1"/>
  <c r="G48" l="1"/>
  <c r="G52"/>
  <c r="G54"/>
  <c r="G49" i="3"/>
  <c r="G55"/>
  <c r="D43" i="4"/>
  <c r="F43"/>
  <c r="G49"/>
  <c r="G55"/>
  <c r="D43" i="5"/>
  <c r="F43"/>
  <c r="G49"/>
  <c r="G55"/>
  <c r="C11" i="6"/>
  <c r="D43"/>
  <c r="F43"/>
  <c r="G47"/>
  <c r="G49"/>
  <c r="G55"/>
  <c r="C43" i="7"/>
  <c r="E43"/>
  <c r="G46"/>
  <c r="G48"/>
  <c r="G52"/>
  <c r="G54"/>
  <c r="D43" i="8"/>
  <c r="F43"/>
  <c r="G49"/>
  <c r="G55"/>
  <c r="C43" i="9"/>
  <c r="G46"/>
  <c r="G48"/>
  <c r="G52"/>
  <c r="G49" i="2"/>
  <c r="G51"/>
  <c r="G55"/>
  <c r="G48" i="3"/>
  <c r="G50"/>
  <c r="G52"/>
  <c r="G54"/>
  <c r="C43" i="4"/>
  <c r="E43"/>
  <c r="G44"/>
  <c r="G46"/>
  <c r="G48"/>
  <c r="G50"/>
  <c r="G52"/>
  <c r="G54"/>
  <c r="E11" i="5"/>
  <c r="C43"/>
  <c r="E43"/>
  <c r="G44"/>
  <c r="G46"/>
  <c r="G48"/>
  <c r="G50"/>
  <c r="G52"/>
  <c r="G54"/>
  <c r="D25" i="6"/>
  <c r="C43"/>
  <c r="E43"/>
  <c r="G44"/>
  <c r="G46"/>
  <c r="G48"/>
  <c r="G50"/>
  <c r="G52"/>
  <c r="G54"/>
  <c r="D11" i="7"/>
  <c r="D43"/>
  <c r="F43"/>
  <c r="G45"/>
  <c r="G49"/>
  <c r="G51"/>
  <c r="G55"/>
  <c r="D39" i="8"/>
  <c r="C43"/>
  <c r="G44"/>
  <c r="G46"/>
  <c r="G48"/>
  <c r="G50"/>
  <c r="G52"/>
  <c r="C11" i="9"/>
  <c r="E11"/>
  <c r="C25"/>
  <c r="E25"/>
  <c r="C39"/>
  <c r="D43"/>
  <c r="F43"/>
  <c r="G45"/>
  <c r="G49"/>
  <c r="G51"/>
  <c r="G54"/>
  <c r="E11" i="10"/>
  <c r="E25"/>
  <c r="G46"/>
  <c r="G48"/>
  <c r="G52"/>
  <c r="G54"/>
  <c r="E11" i="11"/>
  <c r="E25"/>
  <c r="D43"/>
  <c r="F43"/>
  <c r="G49"/>
  <c r="G51"/>
  <c r="G55"/>
  <c r="C43" i="12"/>
  <c r="E43"/>
  <c r="G44"/>
  <c r="G46"/>
  <c r="G48"/>
  <c r="G52"/>
  <c r="G54"/>
  <c r="C43" i="13"/>
  <c r="E43"/>
  <c r="G44"/>
  <c r="G46"/>
  <c r="G48"/>
  <c r="G50"/>
  <c r="G52"/>
  <c r="G54"/>
  <c r="E25" i="14"/>
  <c r="D43"/>
  <c r="F43"/>
  <c r="G45"/>
  <c r="G49"/>
  <c r="G51"/>
  <c r="G55"/>
  <c r="C43" i="15"/>
  <c r="E43"/>
  <c r="G46"/>
  <c r="G48"/>
  <c r="G52"/>
  <c r="G54"/>
  <c r="C11" i="16"/>
  <c r="D43"/>
  <c r="F43"/>
  <c r="G48"/>
  <c r="G51"/>
  <c r="G52"/>
  <c r="G55"/>
  <c r="D43" i="17"/>
  <c r="F43"/>
  <c r="G45"/>
  <c r="G49"/>
  <c r="G51"/>
  <c r="G55"/>
  <c r="E25" i="18"/>
  <c r="C43"/>
  <c r="E43"/>
  <c r="G44"/>
  <c r="G46"/>
  <c r="G48"/>
  <c r="G50"/>
  <c r="G52"/>
  <c r="G54"/>
  <c r="C43" i="19"/>
  <c r="E43"/>
  <c r="G44"/>
  <c r="G46"/>
  <c r="G48"/>
  <c r="G50"/>
  <c r="G52"/>
  <c r="G54"/>
  <c r="G55" i="9"/>
  <c r="D43" i="10"/>
  <c r="F43"/>
  <c r="G45"/>
  <c r="G49"/>
  <c r="G51"/>
  <c r="G55"/>
  <c r="C43" i="11"/>
  <c r="E43"/>
  <c r="G44"/>
  <c r="G46"/>
  <c r="G48"/>
  <c r="G50"/>
  <c r="G52"/>
  <c r="G54"/>
  <c r="D43" i="12"/>
  <c r="F43"/>
  <c r="G49"/>
  <c r="G55"/>
  <c r="D43" i="13"/>
  <c r="F43"/>
  <c r="G49"/>
  <c r="G55"/>
  <c r="E11" i="14"/>
  <c r="C43"/>
  <c r="G46"/>
  <c r="G48"/>
  <c r="G52"/>
  <c r="G54"/>
  <c r="D43" i="15"/>
  <c r="F43"/>
  <c r="G45"/>
  <c r="G49"/>
  <c r="G51"/>
  <c r="G55"/>
  <c r="D39" i="16"/>
  <c r="E43"/>
  <c r="G49"/>
  <c r="G53"/>
  <c r="G52" i="20"/>
  <c r="G54" i="16"/>
  <c r="C43" i="17"/>
  <c r="E43"/>
  <c r="G46"/>
  <c r="G48"/>
  <c r="G52"/>
  <c r="G54"/>
  <c r="E11" i="18"/>
  <c r="D43"/>
  <c r="F43"/>
  <c r="G49"/>
  <c r="G55"/>
  <c r="D43" i="19"/>
  <c r="F43"/>
  <c r="G49"/>
  <c r="G55"/>
  <c r="F41" i="20"/>
  <c r="G49"/>
  <c r="G53"/>
  <c r="E41"/>
  <c r="D41"/>
  <c r="G47"/>
  <c r="G51"/>
  <c r="G46"/>
  <c r="G50"/>
  <c r="E39" i="16"/>
  <c r="G44"/>
  <c r="G46"/>
  <c r="C43"/>
  <c r="E43" i="14"/>
  <c r="C39" i="12"/>
  <c r="C39" i="11"/>
  <c r="C43" i="10"/>
  <c r="E43"/>
  <c r="E43" i="9"/>
  <c r="E43" i="8"/>
  <c r="G53"/>
  <c r="F55" i="1"/>
  <c r="F54"/>
  <c r="F53"/>
  <c r="G53" s="1"/>
  <c r="F52"/>
  <c r="F51"/>
  <c r="G51" s="1"/>
  <c r="F50"/>
  <c r="G50" s="1"/>
  <c r="F49"/>
  <c r="F48"/>
  <c r="F47"/>
  <c r="G47" s="1"/>
  <c r="G23" i="20"/>
  <c r="G9" l="1"/>
  <c r="G48" i="1"/>
  <c r="G52"/>
  <c r="G54"/>
  <c r="G45" i="20"/>
  <c r="G5"/>
  <c r="G49" i="1"/>
  <c r="G55"/>
  <c r="G48" i="20"/>
  <c r="G37" l="1"/>
  <c r="C41"/>
  <c r="F55"/>
  <c r="G43"/>
  <c r="F56"/>
  <c r="G44"/>
  <c r="F54"/>
  <c r="G54" s="1"/>
  <c r="G42"/>
  <c r="G56" l="1"/>
  <c r="G55"/>
</calcChain>
</file>

<file path=xl/sharedStrings.xml><?xml version="1.0" encoding="utf-8"?>
<sst xmlns="http://schemas.openxmlformats.org/spreadsheetml/2006/main" count="1290" uniqueCount="107">
  <si>
    <t>Класс:</t>
  </si>
  <si>
    <t>Учитель:</t>
  </si>
  <si>
    <t>Коммуникативные УУД</t>
  </si>
  <si>
    <t>Балл</t>
  </si>
  <si>
    <t>Виды работы на уроке</t>
  </si>
  <si>
    <t>1кл</t>
  </si>
  <si>
    <t>2кл</t>
  </si>
  <si>
    <t>3кл</t>
  </si>
  <si>
    <t>4кл</t>
  </si>
  <si>
    <t>Изложение собственных мыслей, %</t>
  </si>
  <si>
    <t>Может самостоятельно донести свою мысль до других</t>
  </si>
  <si>
    <t>Может донести свою мысль до других только с помощью наводящих вопросов</t>
  </si>
  <si>
    <t>Не может донести мысль даже с помощью наводящих вопросов</t>
  </si>
  <si>
    <t>Ведение дискуссии, %</t>
  </si>
  <si>
    <t>Способность отвечать на вопросы</t>
  </si>
  <si>
    <t>Отвечает развернутым ответом</t>
  </si>
  <si>
    <t>Дает краткий (неполный) ответ</t>
  </si>
  <si>
    <t>При ответе испытывает затруднения из-за волнения. При ответе испытывает затруднения из-за ограниченности слов.</t>
  </si>
  <si>
    <t>Практически не может самостоятельно отвечать на вопросы.</t>
  </si>
  <si>
    <t>Способность задавать вопросы</t>
  </si>
  <si>
    <t>Самостоятельно формулирует корректные вопросы</t>
  </si>
  <si>
    <t>Формулировки вопросов не всегда понятны собеседнику и требуют уточнений</t>
  </si>
  <si>
    <t>Не может формулировать вопросы, понятные собеседнику</t>
  </si>
  <si>
    <t>Способоность корректно возражать оппоненту</t>
  </si>
  <si>
    <t>Возражает оппонену корректно</t>
  </si>
  <si>
    <t>Не всегда корректно</t>
  </si>
  <si>
    <t>Как правило, не соблюдает корректность</t>
  </si>
  <si>
    <t>Взаимодействие в учебной группе, %</t>
  </si>
  <si>
    <t>Способность аргументировано отстаивать собственную позицию:</t>
  </si>
  <si>
    <t>Аргументировано отстаивает свою позицию</t>
  </si>
  <si>
    <t>Не всегда аргументировано</t>
  </si>
  <si>
    <t>Не может аргументировать</t>
  </si>
  <si>
    <t>Способность гибко менять свою позицию:</t>
  </si>
  <si>
    <t>Может гибко менять свою позицию в случае необходимости</t>
  </si>
  <si>
    <t>Не всегда может менять свою позицию</t>
  </si>
  <si>
    <t xml:space="preserve">Не может менять свою позицию, даже если понимает необходимость </t>
  </si>
  <si>
    <t>Не понимает необходимости менять свою позицию</t>
  </si>
  <si>
    <t>Способность подчиняться решению группы для успеха дела:</t>
  </si>
  <si>
    <t>Может подчиняться решению группы</t>
  </si>
  <si>
    <t>Не всегда может подчиняться</t>
  </si>
  <si>
    <t>Не подчиняется</t>
  </si>
  <si>
    <t>Соблюдение социальной дисциплины, %</t>
  </si>
  <si>
    <t>Удерживает социальную дисциплину в ходе общения</t>
  </si>
  <si>
    <t>Не всегда удерживает</t>
  </si>
  <si>
    <t xml:space="preserve">Игнорирует </t>
  </si>
  <si>
    <t>Общий балл:</t>
  </si>
  <si>
    <t>Уровень развития УУД в 1 классе:</t>
  </si>
  <si>
    <t>низкий</t>
  </si>
  <si>
    <t>средний</t>
  </si>
  <si>
    <t>высокий</t>
  </si>
  <si>
    <t>Уровень развития УУД в 2 классе:</t>
  </si>
  <si>
    <t>Уровень развития УУД в 3 классе:</t>
  </si>
  <si>
    <t>Уровень развития УУД в 4 классе:</t>
  </si>
  <si>
    <t>Итого по МО</t>
  </si>
  <si>
    <t>Итого по МО:</t>
  </si>
  <si>
    <t>Кл.руководитель:</t>
  </si>
  <si>
    <t>Класс:9А</t>
  </si>
  <si>
    <t>Кл.руководитель:Юртаева С.Г.</t>
  </si>
  <si>
    <t>9А</t>
  </si>
  <si>
    <t>10А</t>
  </si>
  <si>
    <t>11А</t>
  </si>
  <si>
    <t xml:space="preserve"> </t>
  </si>
  <si>
    <t>78</t>
  </si>
  <si>
    <t>2,4</t>
  </si>
  <si>
    <t>77</t>
  </si>
  <si>
    <t>2,8</t>
  </si>
  <si>
    <t>2,2</t>
  </si>
  <si>
    <t>2,6</t>
  </si>
  <si>
    <t>2,1</t>
  </si>
  <si>
    <t>3,2</t>
  </si>
  <si>
    <t>84</t>
  </si>
  <si>
    <t>2,5</t>
  </si>
  <si>
    <t>Уровень развития УУД в 9А классе:</t>
  </si>
  <si>
    <t>1</t>
  </si>
  <si>
    <t>6</t>
  </si>
  <si>
    <t>7</t>
  </si>
  <si>
    <t>41</t>
  </si>
  <si>
    <t>9</t>
  </si>
  <si>
    <t>53</t>
  </si>
  <si>
    <t>Класс:9Б</t>
  </si>
  <si>
    <t>Кл.руководитель:Курнаева О.А.</t>
  </si>
  <si>
    <t>88</t>
  </si>
  <si>
    <t>83</t>
  </si>
  <si>
    <t>3,3</t>
  </si>
  <si>
    <t>80</t>
  </si>
  <si>
    <t>3</t>
  </si>
  <si>
    <t>Уровень развития УУД в 9 классе:</t>
  </si>
  <si>
    <t>4</t>
  </si>
  <si>
    <t>13</t>
  </si>
  <si>
    <t>48</t>
  </si>
  <si>
    <t>класс:9В</t>
  </si>
  <si>
    <t>Кл.руководитель:Моторина Е.А.</t>
  </si>
  <si>
    <t>9В</t>
  </si>
  <si>
    <t>81</t>
  </si>
  <si>
    <t>2,3</t>
  </si>
  <si>
    <t>3,6</t>
  </si>
  <si>
    <t>2,9</t>
  </si>
  <si>
    <t>93</t>
  </si>
  <si>
    <t>0</t>
  </si>
  <si>
    <t>18</t>
  </si>
  <si>
    <t>Сводная таблица по развитию коммуникативных УУД в 9 классах 2019-2020 учебного года</t>
  </si>
  <si>
    <t>Уровень развития УУД в 5-8 классах:</t>
  </si>
  <si>
    <t>св5-8</t>
  </si>
  <si>
    <t>9Б</t>
  </si>
  <si>
    <t>Уровень развития УУД в 9 Аклассах:</t>
  </si>
  <si>
    <t>Уровень развития УУД в 9Б классах:</t>
  </si>
  <si>
    <t>Уровень развития УУД в 9В классах: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</si>
</sst>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sz val="5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0"/>
      <name val="Century Gothic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8" fillId="0" borderId="0" xfId="0" applyNumberFormat="1" applyFont="1"/>
    <xf numFmtId="0" fontId="0" fillId="0" borderId="0" xfId="0" applyBorder="1"/>
    <xf numFmtId="0" fontId="11" fillId="0" borderId="11" xfId="0" applyFont="1" applyFill="1" applyBorder="1" applyAlignment="1">
      <alignment vertical="center" wrapText="1"/>
    </xf>
    <xf numFmtId="1" fontId="1" fillId="0" borderId="0" xfId="0" applyNumberFormat="1" applyFont="1"/>
    <xf numFmtId="0" fontId="0" fillId="0" borderId="11" xfId="0" applyBorder="1"/>
    <xf numFmtId="9" fontId="0" fillId="0" borderId="0" xfId="0" applyNumberFormat="1" applyFont="1"/>
    <xf numFmtId="0" fontId="0" fillId="0" borderId="0" xfId="0"/>
    <xf numFmtId="49" fontId="5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Уровень развития коммуникативных УУД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Низкий</c:v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(Сводный!$G$42,Сводный!$G$45,Сводный!$G$48,Сводный!$G$51,Сводный!$G$54)</c:f>
              <c:numCache>
                <c:formatCode>0%</c:formatCode>
                <c:ptCount val="5"/>
                <c:pt idx="0">
                  <c:v>5.5555555555555552E-2</c:v>
                </c:pt>
                <c:pt idx="1">
                  <c:v>3.7037037037037035E-2</c:v>
                </c:pt>
                <c:pt idx="2">
                  <c:v>0</c:v>
                </c:pt>
                <c:pt idx="3">
                  <c:v>5.232558139534884E-2</c:v>
                </c:pt>
                <c:pt idx="4">
                  <c:v>4.8309178743961352E-2</c:v>
                </c:pt>
              </c:numCache>
            </c:numRef>
          </c:val>
        </c:ser>
        <c:ser>
          <c:idx val="1"/>
          <c:order val="1"/>
          <c:tx>
            <c:v>Средний</c:v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(Сводный!$G$43,Сводный!$G$46,Сводный!$G$49,Сводный!$G$52,Сводный!$G$55)</c:f>
              <c:numCache>
                <c:formatCode>0%</c:formatCode>
                <c:ptCount val="5"/>
                <c:pt idx="0">
                  <c:v>0.44444444444444442</c:v>
                </c:pt>
                <c:pt idx="1">
                  <c:v>0.48148148148148145</c:v>
                </c:pt>
                <c:pt idx="2">
                  <c:v>0.28000000000000003</c:v>
                </c:pt>
                <c:pt idx="3">
                  <c:v>0.47383720930232559</c:v>
                </c:pt>
                <c:pt idx="4">
                  <c:v>0.46135265700483091</c:v>
                </c:pt>
              </c:numCache>
            </c:numRef>
          </c:val>
        </c:ser>
        <c:ser>
          <c:idx val="2"/>
          <c:order val="2"/>
          <c:tx>
            <c:v>Высокий</c:v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(Сводный!$G$44,Сводный!$G$47,Сводный!$G$50,Сводный!$G$53,Сводный!$G$56)</c:f>
              <c:numCache>
                <c:formatCode>0%</c:formatCode>
                <c:ptCount val="5"/>
                <c:pt idx="0">
                  <c:v>0.5</c:v>
                </c:pt>
                <c:pt idx="1">
                  <c:v>0.48148148148148145</c:v>
                </c:pt>
                <c:pt idx="2">
                  <c:v>0.72</c:v>
                </c:pt>
                <c:pt idx="3">
                  <c:v>0.47383720930232559</c:v>
                </c:pt>
                <c:pt idx="4">
                  <c:v>0.49033816425120774</c:v>
                </c:pt>
              </c:numCache>
            </c:numRef>
          </c:val>
        </c:ser>
        <c:axId val="98220288"/>
        <c:axId val="98508800"/>
      </c:barChart>
      <c:catAx>
        <c:axId val="98220288"/>
        <c:scaling>
          <c:orientation val="minMax"/>
        </c:scaling>
        <c:axPos val="b"/>
        <c:tickLblPos val="nextTo"/>
        <c:crossAx val="98508800"/>
        <c:crosses val="autoZero"/>
        <c:auto val="1"/>
        <c:lblAlgn val="ctr"/>
        <c:lblOffset val="100"/>
      </c:catAx>
      <c:valAx>
        <c:axId val="98508800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98220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Сводный!$B$5</c:f>
              <c:strCache>
                <c:ptCount val="1"/>
                <c:pt idx="0">
                  <c:v>Изложение собственных мыслей, %</c:v>
                </c:pt>
              </c:strCache>
            </c:strRef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Сводный!$C$5:$G$5</c:f>
              <c:numCache>
                <c:formatCode>0</c:formatCode>
                <c:ptCount val="5"/>
                <c:pt idx="0">
                  <c:v>78</c:v>
                </c:pt>
                <c:pt idx="1">
                  <c:v>88</c:v>
                </c:pt>
                <c:pt idx="2">
                  <c:v>81</c:v>
                </c:pt>
                <c:pt idx="3">
                  <c:v>83</c:v>
                </c:pt>
                <c:pt idx="4">
                  <c:v>82.5</c:v>
                </c:pt>
              </c:numCache>
            </c:numRef>
          </c:val>
        </c:ser>
        <c:axId val="98525184"/>
        <c:axId val="98526720"/>
      </c:barChart>
      <c:catAx>
        <c:axId val="98525184"/>
        <c:scaling>
          <c:orientation val="minMax"/>
        </c:scaling>
        <c:axPos val="b"/>
        <c:tickLblPos val="nextTo"/>
        <c:crossAx val="98526720"/>
        <c:crosses val="autoZero"/>
        <c:auto val="1"/>
        <c:lblAlgn val="ctr"/>
        <c:lblOffset val="100"/>
      </c:catAx>
      <c:valAx>
        <c:axId val="98526720"/>
        <c:scaling>
          <c:orientation val="minMax"/>
          <c:max val="100"/>
          <c:min val="0"/>
        </c:scaling>
        <c:axPos val="l"/>
        <c:majorGridlines/>
        <c:numFmt formatCode="0" sourceLinked="1"/>
        <c:tickLblPos val="nextTo"/>
        <c:crossAx val="985251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Сводный!$B$9</c:f>
              <c:strCache>
                <c:ptCount val="1"/>
                <c:pt idx="0">
                  <c:v>Ведение дискуссии, %</c:v>
                </c:pt>
              </c:strCache>
            </c:strRef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Сводный!$C$9:$G$9</c:f>
              <c:numCache>
                <c:formatCode>0</c:formatCode>
                <c:ptCount val="5"/>
                <c:pt idx="0">
                  <c:v>77</c:v>
                </c:pt>
                <c:pt idx="1">
                  <c:v>83</c:v>
                </c:pt>
                <c:pt idx="2">
                  <c:v>81</c:v>
                </c:pt>
                <c:pt idx="3">
                  <c:v>73</c:v>
                </c:pt>
                <c:pt idx="4">
                  <c:v>78.5</c:v>
                </c:pt>
              </c:numCache>
            </c:numRef>
          </c:val>
        </c:ser>
        <c:axId val="98542720"/>
        <c:axId val="98544256"/>
      </c:barChart>
      <c:catAx>
        <c:axId val="98542720"/>
        <c:scaling>
          <c:orientation val="minMax"/>
        </c:scaling>
        <c:axPos val="b"/>
        <c:tickLblPos val="nextTo"/>
        <c:crossAx val="98544256"/>
        <c:crosses val="autoZero"/>
        <c:auto val="1"/>
        <c:lblAlgn val="ctr"/>
        <c:lblOffset val="100"/>
      </c:catAx>
      <c:valAx>
        <c:axId val="98544256"/>
        <c:scaling>
          <c:orientation val="minMax"/>
          <c:max val="100"/>
          <c:min val="0"/>
        </c:scaling>
        <c:axPos val="l"/>
        <c:majorGridlines/>
        <c:numFmt formatCode="0" sourceLinked="1"/>
        <c:tickLblPos val="nextTo"/>
        <c:crossAx val="985427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layout/>
    </c:title>
    <c:plotArea>
      <c:layout>
        <c:manualLayout>
          <c:layoutTarget val="inner"/>
          <c:xMode val="edge"/>
          <c:yMode val="edge"/>
          <c:x val="0.11364129483814524"/>
          <c:y val="0.29653944298629326"/>
          <c:w val="0.59661001749781273"/>
          <c:h val="0.55308617672790816"/>
        </c:manualLayout>
      </c:layout>
      <c:barChart>
        <c:barDir val="col"/>
        <c:grouping val="clustered"/>
        <c:ser>
          <c:idx val="0"/>
          <c:order val="0"/>
          <c:tx>
            <c:strRef>
              <c:f>Сводный!$A$23</c:f>
              <c:strCache>
                <c:ptCount val="1"/>
                <c:pt idx="0">
                  <c:v>Взаимодействие в учебной группе, %</c:v>
                </c:pt>
              </c:strCache>
            </c:strRef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Сводный!$C$23:$G$23</c:f>
              <c:numCache>
                <c:formatCode>0</c:formatCode>
                <c:ptCount val="5"/>
                <c:pt idx="0">
                  <c:v>78</c:v>
                </c:pt>
                <c:pt idx="1">
                  <c:v>80</c:v>
                </c:pt>
                <c:pt idx="2">
                  <c:v>88</c:v>
                </c:pt>
                <c:pt idx="3">
                  <c:v>73</c:v>
                </c:pt>
                <c:pt idx="4">
                  <c:v>79.75</c:v>
                </c:pt>
              </c:numCache>
            </c:numRef>
          </c:val>
        </c:ser>
        <c:axId val="98576640"/>
        <c:axId val="98578432"/>
      </c:barChart>
      <c:catAx>
        <c:axId val="98576640"/>
        <c:scaling>
          <c:orientation val="minMax"/>
        </c:scaling>
        <c:axPos val="b"/>
        <c:tickLblPos val="nextTo"/>
        <c:crossAx val="98578432"/>
        <c:crosses val="autoZero"/>
        <c:auto val="1"/>
        <c:lblAlgn val="ctr"/>
        <c:lblOffset val="100"/>
      </c:catAx>
      <c:valAx>
        <c:axId val="98578432"/>
        <c:scaling>
          <c:orientation val="minMax"/>
          <c:max val="100"/>
          <c:min val="0"/>
        </c:scaling>
        <c:axPos val="l"/>
        <c:majorGridlines/>
        <c:numFmt formatCode="0" sourceLinked="1"/>
        <c:tickLblPos val="nextTo"/>
        <c:crossAx val="985766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Сводный!$A$37</c:f>
              <c:strCache>
                <c:ptCount val="1"/>
                <c:pt idx="0">
                  <c:v>Соблюдение социальной дисциплины, %</c:v>
                </c:pt>
              </c:strCache>
            </c:strRef>
          </c:tx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св5-8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Сводный!$C$37:$G$37</c:f>
              <c:numCache>
                <c:formatCode>0</c:formatCode>
                <c:ptCount val="5"/>
                <c:pt idx="0">
                  <c:v>84</c:v>
                </c:pt>
                <c:pt idx="1">
                  <c:v>88</c:v>
                </c:pt>
                <c:pt idx="2">
                  <c:v>93</c:v>
                </c:pt>
                <c:pt idx="3">
                  <c:v>89</c:v>
                </c:pt>
                <c:pt idx="4">
                  <c:v>88.5</c:v>
                </c:pt>
              </c:numCache>
            </c:numRef>
          </c:val>
        </c:ser>
        <c:axId val="98590080"/>
        <c:axId val="98600064"/>
      </c:barChart>
      <c:catAx>
        <c:axId val="98590080"/>
        <c:scaling>
          <c:orientation val="minMax"/>
        </c:scaling>
        <c:axPos val="b"/>
        <c:tickLblPos val="nextTo"/>
        <c:crossAx val="98600064"/>
        <c:crosses val="autoZero"/>
        <c:auto val="1"/>
        <c:lblAlgn val="ctr"/>
        <c:lblOffset val="100"/>
      </c:catAx>
      <c:valAx>
        <c:axId val="98600064"/>
        <c:scaling>
          <c:orientation val="minMax"/>
          <c:max val="100"/>
          <c:min val="0"/>
        </c:scaling>
        <c:axPos val="l"/>
        <c:majorGridlines/>
        <c:numFmt formatCode="0" sourceLinked="1"/>
        <c:tickLblPos val="nextTo"/>
        <c:crossAx val="98590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56</xdr:row>
      <xdr:rowOff>95250</xdr:rowOff>
    </xdr:from>
    <xdr:to>
      <xdr:col>4</xdr:col>
      <xdr:colOff>57150</xdr:colOff>
      <xdr:row>70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76</xdr:row>
      <xdr:rowOff>19050</xdr:rowOff>
    </xdr:from>
    <xdr:to>
      <xdr:col>4</xdr:col>
      <xdr:colOff>28575</xdr:colOff>
      <xdr:row>90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200025</xdr:colOff>
      <xdr:row>0</xdr:row>
      <xdr:rowOff>104775</xdr:rowOff>
    </xdr:from>
    <xdr:to>
      <xdr:col>15</xdr:col>
      <xdr:colOff>504825</xdr:colOff>
      <xdr:row>12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14</xdr:row>
      <xdr:rowOff>85725</xdr:rowOff>
    </xdr:from>
    <xdr:to>
      <xdr:col>15</xdr:col>
      <xdr:colOff>533400</xdr:colOff>
      <xdr:row>27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29</xdr:row>
      <xdr:rowOff>66675</xdr:rowOff>
    </xdr:from>
    <xdr:to>
      <xdr:col>15</xdr:col>
      <xdr:colOff>533400</xdr:colOff>
      <xdr:row>42</xdr:row>
      <xdr:rowOff>161925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9;&#1090;-&#1080;&#1085;&#1076;&#1080;&#1074;&#1080;&#1076;&#1091;&#1072;&#1083;&#1100;&#1085;&#1099;&#1093;-&#1080;-&#1089;&#1074;&#1086;&#1076;&#1085;&#1099;&#1093;-&#1059;&#1059;&#1044;%20(5)/&#1051;&#1080;&#1089;&#1090;%20&#1080;&#1085;&#1076;&#1080;&#1074;&#1080;&#1076;&#1091;&#1072;&#1083;&#1100;&#1085;&#1099;&#1093;%20&#1080;%20&#1089;&#1074;&#1086;&#1076;&#1085;&#1099;&#1093;%20&#1059;&#1059;&#1044;/&#1050;&#1086;&#1084;&#1084;&#1091;&#1085;&#1080;&#1082;&#1072;&#1090;&#1080;&#1074;&#1085;&#1099;&#1077;%20&#1059;&#1059;&#1044;/&#1050;&#1086;&#1084;&#1084;&#1091;&#1085;&#1080;&#1082;&#1072;&#1090;&#1080;&#1074;&#1085;&#1099;&#1077;%20&#1059;&#1059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Сводные коммуникативные УУД"/>
    </sheetNames>
    <sheetDataSet>
      <sheetData sheetId="0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4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5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6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7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8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9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0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1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2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3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4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5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6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7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8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19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0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1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2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3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4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5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6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7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8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29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0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1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2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3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4">
        <row r="42">
          <cell r="C42" t="str">
            <v>-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-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46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7" ht="15" customHeight="1">
      <c r="A1" s="105" t="s">
        <v>56</v>
      </c>
      <c r="B1" s="105"/>
      <c r="C1" s="31"/>
      <c r="D1" s="31"/>
      <c r="E1" s="31"/>
      <c r="F1" s="31"/>
      <c r="G1" s="31"/>
    </row>
    <row r="2" spans="1:7" ht="15" customHeight="1">
      <c r="A2" s="105"/>
      <c r="B2" s="105"/>
      <c r="C2" s="31"/>
      <c r="D2" s="31"/>
      <c r="E2" s="31"/>
      <c r="F2" s="31"/>
      <c r="G2" s="31"/>
    </row>
    <row r="3" spans="1:7" ht="15" customHeight="1">
      <c r="A3" s="105" t="s">
        <v>57</v>
      </c>
      <c r="B3" s="105"/>
      <c r="C3" s="31"/>
      <c r="D3" s="31"/>
      <c r="E3" s="31"/>
      <c r="F3" s="31"/>
      <c r="G3" s="31"/>
    </row>
    <row r="4" spans="1:7" ht="15" customHeight="1">
      <c r="A4" s="105"/>
      <c r="B4" s="105"/>
      <c r="C4" s="31"/>
      <c r="D4" s="31"/>
      <c r="E4" s="31"/>
      <c r="F4" s="31"/>
      <c r="G4" s="31"/>
    </row>
    <row r="5" spans="1:7" ht="18" customHeight="1">
      <c r="A5" s="106" t="s">
        <v>2</v>
      </c>
      <c r="B5" s="106"/>
      <c r="C5" s="106"/>
      <c r="D5" s="106"/>
      <c r="E5" s="106"/>
      <c r="F5" s="106"/>
      <c r="G5" s="31"/>
    </row>
    <row r="6" spans="1:7" ht="16.5">
      <c r="A6" s="51" t="s">
        <v>3</v>
      </c>
      <c r="B6" s="52" t="s">
        <v>4</v>
      </c>
      <c r="C6" s="32" t="s">
        <v>58</v>
      </c>
      <c r="D6" s="32" t="s">
        <v>59</v>
      </c>
      <c r="E6" s="32" t="s">
        <v>60</v>
      </c>
      <c r="F6" s="32" t="s">
        <v>61</v>
      </c>
      <c r="G6" s="45"/>
    </row>
    <row r="7" spans="1:7">
      <c r="A7" s="48"/>
      <c r="B7" s="49" t="s">
        <v>9</v>
      </c>
      <c r="C7" s="49" t="s">
        <v>62</v>
      </c>
      <c r="D7" s="49" t="e">
        <v>#DIV/0!</v>
      </c>
      <c r="E7" s="49" t="e">
        <v>#DIV/0!</v>
      </c>
      <c r="F7" s="50" t="e">
        <v>#DIV/0!</v>
      </c>
      <c r="G7" s="45"/>
    </row>
    <row r="8" spans="1:7">
      <c r="A8" s="33">
        <v>3</v>
      </c>
      <c r="B8" s="33" t="s">
        <v>10</v>
      </c>
      <c r="C8" s="100" t="s">
        <v>63</v>
      </c>
      <c r="D8" s="100" t="e">
        <v>#DIV/0!</v>
      </c>
      <c r="E8" s="100" t="e">
        <v>#DIV/0!</v>
      </c>
      <c r="F8" s="100" t="e">
        <v>#DIV/0!</v>
      </c>
      <c r="G8" s="45"/>
    </row>
    <row r="9" spans="1:7" ht="28.5">
      <c r="A9" s="33">
        <v>2</v>
      </c>
      <c r="B9" s="33" t="s">
        <v>11</v>
      </c>
      <c r="C9" s="100"/>
      <c r="D9" s="100"/>
      <c r="E9" s="100"/>
      <c r="F9" s="100"/>
      <c r="G9" s="45"/>
    </row>
    <row r="10" spans="1:7">
      <c r="A10" s="33">
        <v>1</v>
      </c>
      <c r="B10" s="33" t="s">
        <v>12</v>
      </c>
      <c r="C10" s="100"/>
      <c r="D10" s="100"/>
      <c r="E10" s="100"/>
      <c r="F10" s="100"/>
      <c r="G10" s="45"/>
    </row>
    <row r="11" spans="1:7">
      <c r="A11" s="34"/>
      <c r="B11" s="35" t="s">
        <v>13</v>
      </c>
      <c r="C11" s="35" t="s">
        <v>64</v>
      </c>
      <c r="D11" s="35" t="e">
        <v>#DIV/0!</v>
      </c>
      <c r="E11" s="35" t="e">
        <v>#DIV/0!</v>
      </c>
      <c r="F11" s="36" t="e">
        <v>#DIV/0!</v>
      </c>
      <c r="G11" s="45"/>
    </row>
    <row r="12" spans="1:7" ht="15" customHeight="1">
      <c r="A12" s="102" t="s">
        <v>14</v>
      </c>
      <c r="B12" s="102"/>
      <c r="C12" s="102"/>
      <c r="D12" s="102"/>
      <c r="E12" s="102"/>
      <c r="F12" s="102"/>
      <c r="G12" s="45"/>
    </row>
    <row r="13" spans="1:7">
      <c r="A13" s="37">
        <v>4</v>
      </c>
      <c r="B13" s="38" t="s">
        <v>15</v>
      </c>
      <c r="C13" s="101" t="s">
        <v>65</v>
      </c>
      <c r="D13" s="101" t="e">
        <v>#DIV/0!</v>
      </c>
      <c r="E13" s="101" t="e">
        <v>#DIV/0!</v>
      </c>
      <c r="F13" s="101" t="e">
        <v>#DIV/0!</v>
      </c>
      <c r="G13" s="45"/>
    </row>
    <row r="14" spans="1:7">
      <c r="A14" s="33">
        <v>3</v>
      </c>
      <c r="B14" s="33" t="s">
        <v>16</v>
      </c>
      <c r="C14" s="103"/>
      <c r="D14" s="103"/>
      <c r="E14" s="103"/>
      <c r="F14" s="103"/>
      <c r="G14" s="45"/>
    </row>
    <row r="15" spans="1:7" ht="28.5">
      <c r="A15" s="33">
        <v>2</v>
      </c>
      <c r="B15" s="33" t="s">
        <v>17</v>
      </c>
      <c r="C15" s="103"/>
      <c r="D15" s="103"/>
      <c r="E15" s="103"/>
      <c r="F15" s="103"/>
      <c r="G15" s="45"/>
    </row>
    <row r="16" spans="1:7">
      <c r="A16" s="33">
        <v>1</v>
      </c>
      <c r="B16" s="33" t="s">
        <v>18</v>
      </c>
      <c r="C16" s="104"/>
      <c r="D16" s="104"/>
      <c r="E16" s="104"/>
      <c r="F16" s="104"/>
      <c r="G16" s="45"/>
    </row>
    <row r="17" spans="1:7" ht="15" customHeight="1">
      <c r="A17" s="102" t="s">
        <v>19</v>
      </c>
      <c r="B17" s="102"/>
      <c r="C17" s="102"/>
      <c r="D17" s="102"/>
      <c r="E17" s="102"/>
      <c r="F17" s="102"/>
      <c r="G17" s="45"/>
    </row>
    <row r="18" spans="1:7">
      <c r="A18" s="33">
        <v>3</v>
      </c>
      <c r="B18" s="33" t="s">
        <v>20</v>
      </c>
      <c r="C18" s="100" t="s">
        <v>66</v>
      </c>
      <c r="D18" s="100" t="e">
        <v>#DIV/0!</v>
      </c>
      <c r="E18" s="100" t="e">
        <v>#DIV/0!</v>
      </c>
      <c r="F18" s="100" t="e">
        <v>#DIV/0!</v>
      </c>
      <c r="G18" s="45"/>
    </row>
    <row r="19" spans="1:7" ht="28.5">
      <c r="A19" s="33">
        <v>2</v>
      </c>
      <c r="B19" s="33" t="s">
        <v>21</v>
      </c>
      <c r="C19" s="100"/>
      <c r="D19" s="100"/>
      <c r="E19" s="100"/>
      <c r="F19" s="100"/>
      <c r="G19" s="45"/>
    </row>
    <row r="20" spans="1:7">
      <c r="A20" s="33">
        <v>1</v>
      </c>
      <c r="B20" s="33" t="s">
        <v>22</v>
      </c>
      <c r="C20" s="100"/>
      <c r="D20" s="100"/>
      <c r="E20" s="100"/>
      <c r="F20" s="100"/>
      <c r="G20" s="45"/>
    </row>
    <row r="21" spans="1:7" ht="15" customHeight="1">
      <c r="A21" s="102" t="s">
        <v>23</v>
      </c>
      <c r="B21" s="102"/>
      <c r="C21" s="102"/>
      <c r="D21" s="102"/>
      <c r="E21" s="102"/>
      <c r="F21" s="102"/>
      <c r="G21" s="45"/>
    </row>
    <row r="22" spans="1:7">
      <c r="A22" s="33">
        <v>3</v>
      </c>
      <c r="B22" s="33" t="s">
        <v>24</v>
      </c>
      <c r="C22" s="100" t="s">
        <v>67</v>
      </c>
      <c r="D22" s="100" t="e">
        <v>#DIV/0!</v>
      </c>
      <c r="E22" s="100" t="e">
        <v>#DIV/0!</v>
      </c>
      <c r="F22" s="100" t="e">
        <v>#DIV/0!</v>
      </c>
      <c r="G22" s="45"/>
    </row>
    <row r="23" spans="1:7">
      <c r="A23" s="33">
        <v>2</v>
      </c>
      <c r="B23" s="33" t="s">
        <v>25</v>
      </c>
      <c r="C23" s="100"/>
      <c r="D23" s="100"/>
      <c r="E23" s="100"/>
      <c r="F23" s="100"/>
      <c r="G23" s="45"/>
    </row>
    <row r="24" spans="1:7">
      <c r="A24" s="39">
        <v>1</v>
      </c>
      <c r="B24" s="39" t="s">
        <v>26</v>
      </c>
      <c r="C24" s="101"/>
      <c r="D24" s="101"/>
      <c r="E24" s="101"/>
      <c r="F24" s="101"/>
      <c r="G24" s="45"/>
    </row>
    <row r="25" spans="1:7" ht="15" customHeight="1">
      <c r="A25" s="107" t="s">
        <v>27</v>
      </c>
      <c r="B25" s="107"/>
      <c r="C25" s="40" t="s">
        <v>62</v>
      </c>
      <c r="D25" s="40" t="e">
        <v>#DIV/0!</v>
      </c>
      <c r="E25" s="40" t="e">
        <v>#DIV/0!</v>
      </c>
      <c r="F25" s="41" t="e">
        <v>#DIV/0!</v>
      </c>
      <c r="G25" s="45"/>
    </row>
    <row r="26" spans="1:7" ht="15" customHeight="1">
      <c r="A26" s="108" t="s">
        <v>28</v>
      </c>
      <c r="B26" s="108"/>
      <c r="C26" s="108"/>
      <c r="D26" s="108"/>
      <c r="E26" s="108"/>
      <c r="F26" s="108"/>
      <c r="G26" s="45"/>
    </row>
    <row r="27" spans="1:7">
      <c r="A27" s="33">
        <v>3</v>
      </c>
      <c r="B27" s="33" t="s">
        <v>29</v>
      </c>
      <c r="C27" s="100" t="s">
        <v>68</v>
      </c>
      <c r="D27" s="100" t="e">
        <v>#DIV/0!</v>
      </c>
      <c r="E27" s="100" t="e">
        <v>#DIV/0!</v>
      </c>
      <c r="F27" s="100" t="e">
        <v>#DIV/0!</v>
      </c>
      <c r="G27" s="45"/>
    </row>
    <row r="28" spans="1:7">
      <c r="A28" s="33">
        <v>2</v>
      </c>
      <c r="B28" s="33" t="s">
        <v>30</v>
      </c>
      <c r="C28" s="100"/>
      <c r="D28" s="100"/>
      <c r="E28" s="100"/>
      <c r="F28" s="100"/>
      <c r="G28" s="45"/>
    </row>
    <row r="29" spans="1:7">
      <c r="A29" s="33">
        <v>1</v>
      </c>
      <c r="B29" s="33" t="s">
        <v>31</v>
      </c>
      <c r="C29" s="100"/>
      <c r="D29" s="100"/>
      <c r="E29" s="100"/>
      <c r="F29" s="100"/>
      <c r="G29" s="45"/>
    </row>
    <row r="30" spans="1:7" ht="15" customHeight="1">
      <c r="A30" s="102" t="s">
        <v>32</v>
      </c>
      <c r="B30" s="102"/>
      <c r="C30" s="102"/>
      <c r="D30" s="102"/>
      <c r="E30" s="102"/>
      <c r="F30" s="102"/>
      <c r="G30" s="45"/>
    </row>
    <row r="31" spans="1:7">
      <c r="A31" s="33">
        <v>4</v>
      </c>
      <c r="B31" s="33" t="s">
        <v>33</v>
      </c>
      <c r="C31" s="100" t="s">
        <v>69</v>
      </c>
      <c r="D31" s="100" t="e">
        <v>#DIV/0!</v>
      </c>
      <c r="E31" s="100" t="e">
        <v>#DIV/0!</v>
      </c>
      <c r="F31" s="100" t="e">
        <v>#DIV/0!</v>
      </c>
      <c r="G31" s="45"/>
    </row>
    <row r="32" spans="1:7">
      <c r="A32" s="33">
        <v>3</v>
      </c>
      <c r="B32" s="33" t="s">
        <v>34</v>
      </c>
      <c r="C32" s="100"/>
      <c r="D32" s="100"/>
      <c r="E32" s="100"/>
      <c r="F32" s="100"/>
      <c r="G32" s="45"/>
    </row>
    <row r="33" spans="1:7" ht="28.5">
      <c r="A33" s="33">
        <v>2</v>
      </c>
      <c r="B33" s="33" t="s">
        <v>35</v>
      </c>
      <c r="C33" s="100"/>
      <c r="D33" s="100"/>
      <c r="E33" s="100"/>
      <c r="F33" s="100"/>
      <c r="G33" s="45"/>
    </row>
    <row r="34" spans="1:7">
      <c r="A34" s="33">
        <v>1</v>
      </c>
      <c r="B34" s="33" t="s">
        <v>36</v>
      </c>
      <c r="C34" s="100"/>
      <c r="D34" s="100"/>
      <c r="E34" s="100"/>
      <c r="F34" s="100"/>
      <c r="G34" s="45"/>
    </row>
    <row r="35" spans="1:7" ht="15" customHeight="1">
      <c r="A35" s="102" t="s">
        <v>37</v>
      </c>
      <c r="B35" s="102"/>
      <c r="C35" s="102"/>
      <c r="D35" s="102"/>
      <c r="E35" s="102"/>
      <c r="F35" s="102"/>
      <c r="G35" s="45"/>
    </row>
    <row r="36" spans="1:7">
      <c r="A36" s="33">
        <v>3</v>
      </c>
      <c r="B36" s="33" t="s">
        <v>38</v>
      </c>
      <c r="C36" s="100" t="s">
        <v>63</v>
      </c>
      <c r="D36" s="100" t="e">
        <v>#DIV/0!</v>
      </c>
      <c r="E36" s="100" t="e">
        <v>#DIV/0!</v>
      </c>
      <c r="F36" s="100" t="e">
        <v>#DIV/0!</v>
      </c>
      <c r="G36" s="45"/>
    </row>
    <row r="37" spans="1:7">
      <c r="A37" s="33">
        <v>2</v>
      </c>
      <c r="B37" s="33" t="s">
        <v>39</v>
      </c>
      <c r="C37" s="100"/>
      <c r="D37" s="100"/>
      <c r="E37" s="100"/>
      <c r="F37" s="100"/>
      <c r="G37" s="45"/>
    </row>
    <row r="38" spans="1:7">
      <c r="A38" s="33">
        <v>1</v>
      </c>
      <c r="B38" s="33" t="s">
        <v>40</v>
      </c>
      <c r="C38" s="100"/>
      <c r="D38" s="100"/>
      <c r="E38" s="100"/>
      <c r="F38" s="100"/>
      <c r="G38" s="45"/>
    </row>
    <row r="39" spans="1:7" ht="15" customHeight="1">
      <c r="A39" s="109" t="s">
        <v>41</v>
      </c>
      <c r="B39" s="110"/>
      <c r="C39" s="42" t="s">
        <v>70</v>
      </c>
      <c r="D39" s="43" t="e">
        <v>#DIV/0!</v>
      </c>
      <c r="E39" s="43" t="e">
        <v>#DIV/0!</v>
      </c>
      <c r="F39" s="44" t="e">
        <v>#DIV/0!</v>
      </c>
      <c r="G39" s="45"/>
    </row>
    <row r="40" spans="1:7">
      <c r="A40" s="33">
        <v>3</v>
      </c>
      <c r="B40" s="33" t="s">
        <v>42</v>
      </c>
      <c r="C40" s="100" t="s">
        <v>71</v>
      </c>
      <c r="D40" s="100" t="e">
        <v>#DIV/0!</v>
      </c>
      <c r="E40" s="100" t="e">
        <v>#DIV/0!</v>
      </c>
      <c r="F40" s="100" t="e">
        <v>#DIV/0!</v>
      </c>
      <c r="G40" s="45"/>
    </row>
    <row r="41" spans="1:7">
      <c r="A41" s="33">
        <v>2</v>
      </c>
      <c r="B41" s="33" t="s">
        <v>43</v>
      </c>
      <c r="C41" s="100"/>
      <c r="D41" s="100"/>
      <c r="E41" s="100"/>
      <c r="F41" s="100"/>
      <c r="G41" s="45"/>
    </row>
    <row r="42" spans="1:7">
      <c r="A42" s="33">
        <v>1</v>
      </c>
      <c r="B42" s="33" t="s">
        <v>44</v>
      </c>
      <c r="C42" s="100"/>
      <c r="D42" s="100"/>
      <c r="E42" s="100"/>
      <c r="F42" s="100"/>
      <c r="G42" s="45"/>
    </row>
    <row r="43" spans="1:7" ht="15" customHeight="1">
      <c r="A43" s="114" t="s">
        <v>45</v>
      </c>
      <c r="B43" s="114"/>
      <c r="C43" s="32">
        <v>20.2</v>
      </c>
      <c r="D43" s="32" t="e">
        <v>#DIV/0!</v>
      </c>
      <c r="E43" s="32" t="e">
        <v>#DIV/0!</v>
      </c>
      <c r="F43" s="32" t="e">
        <v>#DIV/0!</v>
      </c>
      <c r="G43" s="45"/>
    </row>
    <row r="44" spans="1:7">
      <c r="A44" s="45"/>
      <c r="B44" s="46" t="s">
        <v>72</v>
      </c>
      <c r="C44" s="112" t="s">
        <v>47</v>
      </c>
      <c r="D44" s="112"/>
      <c r="E44" s="112"/>
      <c r="F44" s="47" t="s">
        <v>73</v>
      </c>
      <c r="G44" s="45" t="s">
        <v>74</v>
      </c>
    </row>
    <row r="45" spans="1:7">
      <c r="A45" s="45"/>
      <c r="B45" s="46"/>
      <c r="C45" s="113" t="s">
        <v>48</v>
      </c>
      <c r="D45" s="113"/>
      <c r="E45" s="113"/>
      <c r="F45" s="47" t="s">
        <v>75</v>
      </c>
      <c r="G45" s="45" t="s">
        <v>76</v>
      </c>
    </row>
    <row r="46" spans="1:7">
      <c r="A46" s="45"/>
      <c r="B46" s="46"/>
      <c r="C46" s="113" t="s">
        <v>49</v>
      </c>
      <c r="D46" s="113"/>
      <c r="E46" s="113"/>
      <c r="F46" s="47" t="s">
        <v>77</v>
      </c>
      <c r="G46" s="45" t="s">
        <v>78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0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0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1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1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2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2"/>
        <v>#VALUE!</v>
      </c>
    </row>
  </sheetData>
  <protectedRanges>
    <protectedRange sqref="A1:B4" name="Диапазон1"/>
  </protectedRanges>
  <mergeCells count="56">
    <mergeCell ref="A43:B43"/>
    <mergeCell ref="C55:E55"/>
    <mergeCell ref="C49:E49"/>
    <mergeCell ref="C50:E50"/>
    <mergeCell ref="C51:E51"/>
    <mergeCell ref="C52:E52"/>
    <mergeCell ref="C53:E53"/>
    <mergeCell ref="C54:E54"/>
    <mergeCell ref="C40:C42"/>
    <mergeCell ref="D40:D42"/>
    <mergeCell ref="E40:E42"/>
    <mergeCell ref="F40:F42"/>
    <mergeCell ref="C48:E48"/>
    <mergeCell ref="C44:E44"/>
    <mergeCell ref="C45:E45"/>
    <mergeCell ref="C46:E46"/>
    <mergeCell ref="C47:E47"/>
    <mergeCell ref="A35:F35"/>
    <mergeCell ref="A25:B25"/>
    <mergeCell ref="A26:F26"/>
    <mergeCell ref="C27:C29"/>
    <mergeCell ref="A39:B39"/>
    <mergeCell ref="C36:C38"/>
    <mergeCell ref="D36:D38"/>
    <mergeCell ref="E36:E38"/>
    <mergeCell ref="F36:F38"/>
    <mergeCell ref="D27:D29"/>
    <mergeCell ref="E27:E29"/>
    <mergeCell ref="F27:F29"/>
    <mergeCell ref="A30:F30"/>
    <mergeCell ref="C31:C34"/>
    <mergeCell ref="D31:D34"/>
    <mergeCell ref="E31:E34"/>
    <mergeCell ref="A1:B2"/>
    <mergeCell ref="A3:B4"/>
    <mergeCell ref="A5:F5"/>
    <mergeCell ref="C8:C10"/>
    <mergeCell ref="D8:D10"/>
    <mergeCell ref="E8:E10"/>
    <mergeCell ref="F8:F10"/>
    <mergeCell ref="F31:F3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C22:C2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topLeftCell="A28" workbookViewId="0">
      <selection activeCell="G44" sqref="G44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55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46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7" ht="15" customHeight="1">
      <c r="A1" s="105" t="s">
        <v>79</v>
      </c>
      <c r="B1" s="105"/>
      <c r="C1" s="53"/>
      <c r="D1" s="53"/>
      <c r="E1" s="53"/>
      <c r="F1" s="53"/>
      <c r="G1" s="53"/>
    </row>
    <row r="2" spans="1:7" ht="15" customHeight="1">
      <c r="A2" s="105"/>
      <c r="B2" s="105"/>
      <c r="C2" s="53"/>
      <c r="D2" s="53"/>
      <c r="E2" s="53"/>
      <c r="F2" s="53"/>
      <c r="G2" s="53"/>
    </row>
    <row r="3" spans="1:7" ht="15" customHeight="1">
      <c r="A3" s="105" t="s">
        <v>80</v>
      </c>
      <c r="B3" s="105"/>
      <c r="C3" s="53"/>
      <c r="D3" s="53"/>
      <c r="E3" s="53"/>
      <c r="F3" s="53"/>
      <c r="G3" s="53"/>
    </row>
    <row r="4" spans="1:7" ht="15" customHeight="1">
      <c r="A4" s="105"/>
      <c r="B4" s="105"/>
      <c r="C4" s="53"/>
      <c r="D4" s="53"/>
      <c r="E4" s="53"/>
      <c r="F4" s="53"/>
      <c r="G4" s="53"/>
    </row>
    <row r="5" spans="1:7" ht="18" customHeight="1">
      <c r="A5" s="106" t="s">
        <v>2</v>
      </c>
      <c r="B5" s="106"/>
      <c r="C5" s="106"/>
      <c r="D5" s="106"/>
      <c r="E5" s="106"/>
      <c r="F5" s="106"/>
      <c r="G5" s="53"/>
    </row>
    <row r="6" spans="1:7" ht="16.5">
      <c r="A6" s="54" t="s">
        <v>3</v>
      </c>
      <c r="B6" s="55" t="s">
        <v>4</v>
      </c>
      <c r="C6" s="56">
        <v>9</v>
      </c>
      <c r="D6" s="56">
        <v>10</v>
      </c>
      <c r="E6" s="56">
        <v>11</v>
      </c>
      <c r="F6" s="56" t="s">
        <v>61</v>
      </c>
      <c r="G6" s="53"/>
    </row>
    <row r="7" spans="1:7">
      <c r="A7" s="73"/>
      <c r="B7" s="74" t="s">
        <v>9</v>
      </c>
      <c r="C7" s="74" t="s">
        <v>81</v>
      </c>
      <c r="D7" s="74" t="e">
        <v>#DIV/0!</v>
      </c>
      <c r="E7" s="74" t="e">
        <v>#DIV/0!</v>
      </c>
      <c r="F7" s="75" t="e">
        <v>#DIV/0!</v>
      </c>
      <c r="G7" s="70"/>
    </row>
    <row r="8" spans="1:7">
      <c r="A8" s="58">
        <v>3</v>
      </c>
      <c r="B8" s="58" t="s">
        <v>10</v>
      </c>
      <c r="C8" s="100" t="s">
        <v>67</v>
      </c>
      <c r="D8" s="100" t="e">
        <v>#DIV/0!</v>
      </c>
      <c r="E8" s="100" t="e">
        <v>#DIV/0!</v>
      </c>
      <c r="F8" s="100" t="e">
        <v>#DIV/0!</v>
      </c>
      <c r="G8" s="70"/>
    </row>
    <row r="9" spans="1:7" ht="28.5">
      <c r="A9" s="58">
        <v>2</v>
      </c>
      <c r="B9" s="58" t="s">
        <v>11</v>
      </c>
      <c r="C9" s="100"/>
      <c r="D9" s="100"/>
      <c r="E9" s="100"/>
      <c r="F9" s="100"/>
      <c r="G9" s="70"/>
    </row>
    <row r="10" spans="1:7">
      <c r="A10" s="58">
        <v>1</v>
      </c>
      <c r="B10" s="58" t="s">
        <v>12</v>
      </c>
      <c r="C10" s="100"/>
      <c r="D10" s="100"/>
      <c r="E10" s="100"/>
      <c r="F10" s="100"/>
      <c r="G10" s="70"/>
    </row>
    <row r="11" spans="1:7">
      <c r="A11" s="59"/>
      <c r="B11" s="60" t="s">
        <v>13</v>
      </c>
      <c r="C11" s="60" t="s">
        <v>82</v>
      </c>
      <c r="D11" s="60" t="e">
        <v>#DIV/0!</v>
      </c>
      <c r="E11" s="60" t="e">
        <v>#DIV/0!</v>
      </c>
      <c r="F11" s="61" t="e">
        <v>#DIV/0!</v>
      </c>
      <c r="G11" s="70"/>
    </row>
    <row r="12" spans="1:7" ht="15" customHeight="1">
      <c r="A12" s="102" t="s">
        <v>14</v>
      </c>
      <c r="B12" s="102"/>
      <c r="C12" s="102"/>
      <c r="D12" s="102"/>
      <c r="E12" s="102"/>
      <c r="F12" s="102"/>
      <c r="G12" s="70"/>
    </row>
    <row r="13" spans="1:7">
      <c r="A13" s="62">
        <v>4</v>
      </c>
      <c r="B13" s="63" t="s">
        <v>15</v>
      </c>
      <c r="C13" s="101" t="s">
        <v>83</v>
      </c>
      <c r="D13" s="101" t="e">
        <v>#DIV/0!</v>
      </c>
      <c r="E13" s="101" t="e">
        <v>#DIV/0!</v>
      </c>
      <c r="F13" s="101" t="e">
        <v>#DIV/0!</v>
      </c>
      <c r="G13" s="70"/>
    </row>
    <row r="14" spans="1:7">
      <c r="A14" s="58">
        <v>3</v>
      </c>
      <c r="B14" s="58" t="s">
        <v>16</v>
      </c>
      <c r="C14" s="103"/>
      <c r="D14" s="103"/>
      <c r="E14" s="103"/>
      <c r="F14" s="103"/>
      <c r="G14" s="70"/>
    </row>
    <row r="15" spans="1:7" ht="28.5">
      <c r="A15" s="58">
        <v>2</v>
      </c>
      <c r="B15" s="58" t="s">
        <v>17</v>
      </c>
      <c r="C15" s="103"/>
      <c r="D15" s="103"/>
      <c r="E15" s="103"/>
      <c r="F15" s="103"/>
      <c r="G15" s="70"/>
    </row>
    <row r="16" spans="1:7">
      <c r="A16" s="58">
        <v>1</v>
      </c>
      <c r="B16" s="58" t="s">
        <v>18</v>
      </c>
      <c r="C16" s="104"/>
      <c r="D16" s="104"/>
      <c r="E16" s="104"/>
      <c r="F16" s="104"/>
      <c r="G16" s="70"/>
    </row>
    <row r="17" spans="1:7" ht="15" customHeight="1">
      <c r="A17" s="102" t="s">
        <v>19</v>
      </c>
      <c r="B17" s="102"/>
      <c r="C17" s="102"/>
      <c r="D17" s="102"/>
      <c r="E17" s="102"/>
      <c r="F17" s="102"/>
      <c r="G17" s="70"/>
    </row>
    <row r="18" spans="1:7">
      <c r="A18" s="58">
        <v>3</v>
      </c>
      <c r="B18" s="58" t="s">
        <v>20</v>
      </c>
      <c r="C18" s="100" t="s">
        <v>67</v>
      </c>
      <c r="D18" s="100" t="e">
        <v>#DIV/0!</v>
      </c>
      <c r="E18" s="100" t="e">
        <v>#DIV/0!</v>
      </c>
      <c r="F18" s="100" t="e">
        <v>#DIV/0!</v>
      </c>
      <c r="G18" s="70"/>
    </row>
    <row r="19" spans="1:7" ht="28.5">
      <c r="A19" s="58">
        <v>2</v>
      </c>
      <c r="B19" s="58" t="s">
        <v>21</v>
      </c>
      <c r="C19" s="100"/>
      <c r="D19" s="100"/>
      <c r="E19" s="100"/>
      <c r="F19" s="100"/>
      <c r="G19" s="70"/>
    </row>
    <row r="20" spans="1:7">
      <c r="A20" s="58">
        <v>1</v>
      </c>
      <c r="B20" s="58" t="s">
        <v>22</v>
      </c>
      <c r="C20" s="100"/>
      <c r="D20" s="100"/>
      <c r="E20" s="100"/>
      <c r="F20" s="100"/>
      <c r="G20" s="70"/>
    </row>
    <row r="21" spans="1:7" ht="15" customHeight="1">
      <c r="A21" s="102" t="s">
        <v>23</v>
      </c>
      <c r="B21" s="102"/>
      <c r="C21" s="102"/>
      <c r="D21" s="102"/>
      <c r="E21" s="102"/>
      <c r="F21" s="102"/>
      <c r="G21" s="70"/>
    </row>
    <row r="22" spans="1:7">
      <c r="A22" s="58">
        <v>3</v>
      </c>
      <c r="B22" s="58" t="s">
        <v>24</v>
      </c>
      <c r="C22" s="100" t="s">
        <v>63</v>
      </c>
      <c r="D22" s="100" t="e">
        <v>#DIV/0!</v>
      </c>
      <c r="E22" s="100" t="e">
        <v>#DIV/0!</v>
      </c>
      <c r="F22" s="100" t="e">
        <v>#DIV/0!</v>
      </c>
      <c r="G22" s="70"/>
    </row>
    <row r="23" spans="1:7">
      <c r="A23" s="58">
        <v>2</v>
      </c>
      <c r="B23" s="58" t="s">
        <v>25</v>
      </c>
      <c r="C23" s="100"/>
      <c r="D23" s="100"/>
      <c r="E23" s="100"/>
      <c r="F23" s="100"/>
      <c r="G23" s="70"/>
    </row>
    <row r="24" spans="1:7">
      <c r="A24" s="64">
        <v>1</v>
      </c>
      <c r="B24" s="64" t="s">
        <v>26</v>
      </c>
      <c r="C24" s="101"/>
      <c r="D24" s="101"/>
      <c r="E24" s="101"/>
      <c r="F24" s="101"/>
      <c r="G24" s="70"/>
    </row>
    <row r="25" spans="1:7" ht="15" customHeight="1">
      <c r="A25" s="107" t="s">
        <v>27</v>
      </c>
      <c r="B25" s="107"/>
      <c r="C25" s="65" t="s">
        <v>84</v>
      </c>
      <c r="D25" s="65" t="e">
        <v>#DIV/0!</v>
      </c>
      <c r="E25" s="65" t="e">
        <v>#DIV/0!</v>
      </c>
      <c r="F25" s="66" t="e">
        <v>#DIV/0!</v>
      </c>
      <c r="G25" s="70"/>
    </row>
    <row r="26" spans="1:7" ht="15" customHeight="1">
      <c r="A26" s="108" t="s">
        <v>28</v>
      </c>
      <c r="B26" s="108"/>
      <c r="C26" s="108"/>
      <c r="D26" s="108"/>
      <c r="E26" s="108"/>
      <c r="F26" s="108"/>
      <c r="G26" s="70"/>
    </row>
    <row r="27" spans="1:7">
      <c r="A27" s="58">
        <v>3</v>
      </c>
      <c r="B27" s="58" t="s">
        <v>29</v>
      </c>
      <c r="C27" s="100" t="s">
        <v>71</v>
      </c>
      <c r="D27" s="100" t="e">
        <v>#DIV/0!</v>
      </c>
      <c r="E27" s="100" t="e">
        <v>#DIV/0!</v>
      </c>
      <c r="F27" s="100" t="e">
        <v>#DIV/0!</v>
      </c>
      <c r="G27" s="70"/>
    </row>
    <row r="28" spans="1:7">
      <c r="A28" s="58">
        <v>2</v>
      </c>
      <c r="B28" s="58" t="s">
        <v>30</v>
      </c>
      <c r="C28" s="100"/>
      <c r="D28" s="100"/>
      <c r="E28" s="100"/>
      <c r="F28" s="100"/>
      <c r="G28" s="70"/>
    </row>
    <row r="29" spans="1:7">
      <c r="A29" s="58">
        <v>1</v>
      </c>
      <c r="B29" s="58" t="s">
        <v>31</v>
      </c>
      <c r="C29" s="100"/>
      <c r="D29" s="100"/>
      <c r="E29" s="100"/>
      <c r="F29" s="100"/>
      <c r="G29" s="70"/>
    </row>
    <row r="30" spans="1:7" ht="15" customHeight="1">
      <c r="A30" s="102" t="s">
        <v>32</v>
      </c>
      <c r="B30" s="102"/>
      <c r="C30" s="102"/>
      <c r="D30" s="102"/>
      <c r="E30" s="102"/>
      <c r="F30" s="102"/>
      <c r="G30" s="70"/>
    </row>
    <row r="31" spans="1:7">
      <c r="A31" s="58">
        <v>4</v>
      </c>
      <c r="B31" s="58" t="s">
        <v>33</v>
      </c>
      <c r="C31" s="100" t="s">
        <v>85</v>
      </c>
      <c r="D31" s="100" t="e">
        <v>#DIV/0!</v>
      </c>
      <c r="E31" s="100" t="e">
        <v>#DIV/0!</v>
      </c>
      <c r="F31" s="100" t="e">
        <v>#DIV/0!</v>
      </c>
      <c r="G31" s="70"/>
    </row>
    <row r="32" spans="1:7">
      <c r="A32" s="58">
        <v>3</v>
      </c>
      <c r="B32" s="58" t="s">
        <v>34</v>
      </c>
      <c r="C32" s="100"/>
      <c r="D32" s="100"/>
      <c r="E32" s="100"/>
      <c r="F32" s="100"/>
      <c r="G32" s="70"/>
    </row>
    <row r="33" spans="1:7" ht="28.5">
      <c r="A33" s="58">
        <v>2</v>
      </c>
      <c r="B33" s="58" t="s">
        <v>35</v>
      </c>
      <c r="C33" s="100"/>
      <c r="D33" s="100"/>
      <c r="E33" s="100"/>
      <c r="F33" s="100"/>
      <c r="G33" s="70"/>
    </row>
    <row r="34" spans="1:7">
      <c r="A34" s="58">
        <v>1</v>
      </c>
      <c r="B34" s="58" t="s">
        <v>36</v>
      </c>
      <c r="C34" s="100"/>
      <c r="D34" s="100"/>
      <c r="E34" s="100"/>
      <c r="F34" s="100"/>
      <c r="G34" s="70"/>
    </row>
    <row r="35" spans="1:7" ht="15" customHeight="1">
      <c r="A35" s="102" t="s">
        <v>37</v>
      </c>
      <c r="B35" s="102"/>
      <c r="C35" s="102"/>
      <c r="D35" s="102"/>
      <c r="E35" s="102"/>
      <c r="F35" s="102"/>
      <c r="G35" s="70"/>
    </row>
    <row r="36" spans="1:7">
      <c r="A36" s="58">
        <v>3</v>
      </c>
      <c r="B36" s="58" t="s">
        <v>38</v>
      </c>
      <c r="C36" s="100" t="s">
        <v>71</v>
      </c>
      <c r="D36" s="100" t="e">
        <v>#DIV/0!</v>
      </c>
      <c r="E36" s="100" t="e">
        <v>#DIV/0!</v>
      </c>
      <c r="F36" s="100" t="e">
        <v>#DIV/0!</v>
      </c>
      <c r="G36" s="70"/>
    </row>
    <row r="37" spans="1:7">
      <c r="A37" s="58">
        <v>2</v>
      </c>
      <c r="B37" s="58" t="s">
        <v>39</v>
      </c>
      <c r="C37" s="100"/>
      <c r="D37" s="100"/>
      <c r="E37" s="100"/>
      <c r="F37" s="100"/>
      <c r="G37" s="70"/>
    </row>
    <row r="38" spans="1:7">
      <c r="A38" s="58">
        <v>1</v>
      </c>
      <c r="B38" s="58" t="s">
        <v>40</v>
      </c>
      <c r="C38" s="100"/>
      <c r="D38" s="100"/>
      <c r="E38" s="100"/>
      <c r="F38" s="100"/>
      <c r="G38" s="70"/>
    </row>
    <row r="39" spans="1:7" ht="15" customHeight="1">
      <c r="A39" s="109" t="s">
        <v>41</v>
      </c>
      <c r="B39" s="110"/>
      <c r="C39" s="67" t="s">
        <v>81</v>
      </c>
      <c r="D39" s="68" t="e">
        <v>#DIV/0!</v>
      </c>
      <c r="E39" s="68" t="e">
        <v>#DIV/0!</v>
      </c>
      <c r="F39" s="69" t="e">
        <v>#DIV/0!</v>
      </c>
      <c r="G39" s="70"/>
    </row>
    <row r="40" spans="1:7">
      <c r="A40" s="58">
        <v>3</v>
      </c>
      <c r="B40" s="58" t="s">
        <v>42</v>
      </c>
      <c r="C40" s="100" t="s">
        <v>67</v>
      </c>
      <c r="D40" s="100" t="e">
        <v>#DIV/0!</v>
      </c>
      <c r="E40" s="100" t="e">
        <v>#DIV/0!</v>
      </c>
      <c r="F40" s="100" t="e">
        <v>#DIV/0!</v>
      </c>
      <c r="G40" s="70"/>
    </row>
    <row r="41" spans="1:7">
      <c r="A41" s="58">
        <v>2</v>
      </c>
      <c r="B41" s="58" t="s">
        <v>43</v>
      </c>
      <c r="C41" s="100"/>
      <c r="D41" s="100"/>
      <c r="E41" s="100"/>
      <c r="F41" s="100"/>
      <c r="G41" s="70"/>
    </row>
    <row r="42" spans="1:7">
      <c r="A42" s="58">
        <v>1</v>
      </c>
      <c r="B42" s="58" t="s">
        <v>44</v>
      </c>
      <c r="C42" s="100"/>
      <c r="D42" s="100"/>
      <c r="E42" s="100"/>
      <c r="F42" s="100"/>
      <c r="G42" s="70"/>
    </row>
    <row r="43" spans="1:7" ht="15" customHeight="1">
      <c r="A43" s="114" t="s">
        <v>45</v>
      </c>
      <c r="B43" s="114"/>
      <c r="C43" s="57">
        <v>21.5</v>
      </c>
      <c r="D43" s="57" t="e">
        <v>#DIV/0!</v>
      </c>
      <c r="E43" s="57" t="e">
        <v>#DIV/0!</v>
      </c>
      <c r="F43" s="57" t="e">
        <v>#DIV/0!</v>
      </c>
      <c r="G43" s="70"/>
    </row>
    <row r="44" spans="1:7">
      <c r="A44" s="70"/>
      <c r="B44" s="71" t="s">
        <v>86</v>
      </c>
      <c r="C44" s="112" t="s">
        <v>47</v>
      </c>
      <c r="D44" s="112"/>
      <c r="E44" s="112"/>
      <c r="F44" s="72" t="s">
        <v>73</v>
      </c>
      <c r="G44" s="70" t="s">
        <v>87</v>
      </c>
    </row>
    <row r="45" spans="1:7">
      <c r="A45" s="70"/>
      <c r="B45" s="71"/>
      <c r="C45" s="113" t="s">
        <v>48</v>
      </c>
      <c r="D45" s="113"/>
      <c r="E45" s="113"/>
      <c r="F45" s="72" t="s">
        <v>88</v>
      </c>
      <c r="G45" s="70" t="s">
        <v>89</v>
      </c>
    </row>
    <row r="46" spans="1:7">
      <c r="A46" s="70"/>
      <c r="B46" s="71"/>
      <c r="C46" s="113" t="s">
        <v>49</v>
      </c>
      <c r="D46" s="113"/>
      <c r="E46" s="113"/>
      <c r="F46" s="72" t="s">
        <v>88</v>
      </c>
      <c r="G46" s="70" t="s">
        <v>89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0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0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1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1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2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2"/>
        <v>#VALUE!</v>
      </c>
    </row>
  </sheetData>
  <protectedRanges>
    <protectedRange sqref="A1:B4" name="Диапазон1"/>
  </protectedRanges>
  <mergeCells count="56">
    <mergeCell ref="A43:B43"/>
    <mergeCell ref="C55:E55"/>
    <mergeCell ref="C49:E49"/>
    <mergeCell ref="C50:E50"/>
    <mergeCell ref="C51:E51"/>
    <mergeCell ref="C52:E52"/>
    <mergeCell ref="C53:E53"/>
    <mergeCell ref="C54:E54"/>
    <mergeCell ref="C40:C42"/>
    <mergeCell ref="D40:D42"/>
    <mergeCell ref="E40:E42"/>
    <mergeCell ref="F40:F42"/>
    <mergeCell ref="C48:E48"/>
    <mergeCell ref="C44:E44"/>
    <mergeCell ref="C45:E45"/>
    <mergeCell ref="C46:E46"/>
    <mergeCell ref="C47:E47"/>
    <mergeCell ref="A35:F35"/>
    <mergeCell ref="A25:B25"/>
    <mergeCell ref="A26:F26"/>
    <mergeCell ref="C27:C29"/>
    <mergeCell ref="A39:B39"/>
    <mergeCell ref="C36:C38"/>
    <mergeCell ref="D36:D38"/>
    <mergeCell ref="E36:E38"/>
    <mergeCell ref="F36:F38"/>
    <mergeCell ref="D27:D29"/>
    <mergeCell ref="E27:E29"/>
    <mergeCell ref="F27:F29"/>
    <mergeCell ref="A30:F30"/>
    <mergeCell ref="C31:C34"/>
    <mergeCell ref="D31:D34"/>
    <mergeCell ref="E31:E34"/>
    <mergeCell ref="A1:B2"/>
    <mergeCell ref="A3:B4"/>
    <mergeCell ref="A5:F5"/>
    <mergeCell ref="C8:C10"/>
    <mergeCell ref="D8:D10"/>
    <mergeCell ref="E8:E10"/>
    <mergeCell ref="F8:F10"/>
    <mergeCell ref="F31:F3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C22:C24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34" workbookViewId="0">
      <selection activeCell="F52" sqref="F52"/>
    </sheetView>
  </sheetViews>
  <sheetFormatPr defaultRowHeight="15"/>
  <cols>
    <col min="1" max="1" width="2.7109375" customWidth="1"/>
    <col min="2" max="2" width="63" customWidth="1"/>
    <col min="3" max="6" width="4.42578125" customWidth="1"/>
  </cols>
  <sheetData>
    <row r="1" spans="1:8" ht="15" customHeight="1">
      <c r="A1" s="127" t="s">
        <v>100</v>
      </c>
      <c r="B1" s="127"/>
      <c r="C1" s="127"/>
      <c r="D1" s="127"/>
      <c r="E1" s="127"/>
      <c r="F1" s="127"/>
    </row>
    <row r="2" spans="1:8" ht="23.25" customHeight="1">
      <c r="A2" s="128"/>
      <c r="B2" s="128"/>
      <c r="C2" s="128"/>
      <c r="D2" s="128"/>
      <c r="E2" s="128"/>
      <c r="F2" s="128"/>
    </row>
    <row r="3" spans="1:8" ht="18">
      <c r="A3" s="106" t="s">
        <v>2</v>
      </c>
      <c r="B3" s="106"/>
      <c r="C3" s="106"/>
      <c r="D3" s="106"/>
      <c r="E3" s="106"/>
      <c r="F3" s="106"/>
      <c r="G3" s="29"/>
    </row>
    <row r="4" spans="1:8" ht="27">
      <c r="A4" s="1" t="s">
        <v>3</v>
      </c>
      <c r="B4" s="2" t="s">
        <v>4</v>
      </c>
      <c r="C4" s="56" t="s">
        <v>58</v>
      </c>
      <c r="D4" s="56" t="s">
        <v>103</v>
      </c>
      <c r="E4" s="56" t="s">
        <v>92</v>
      </c>
      <c r="F4" s="99" t="s">
        <v>102</v>
      </c>
      <c r="G4" s="27" t="s">
        <v>53</v>
      </c>
      <c r="H4" s="26"/>
    </row>
    <row r="5" spans="1:8">
      <c r="A5" s="4"/>
      <c r="B5" s="5" t="s">
        <v>9</v>
      </c>
      <c r="C5" s="6">
        <v>78</v>
      </c>
      <c r="D5" s="6">
        <v>88</v>
      </c>
      <c r="E5" s="6">
        <v>81</v>
      </c>
      <c r="F5" s="7">
        <v>83</v>
      </c>
      <c r="G5" s="28">
        <f>AVERAGE(C5:F5)</f>
        <v>82.5</v>
      </c>
    </row>
    <row r="6" spans="1:8">
      <c r="A6" s="8">
        <v>3</v>
      </c>
      <c r="B6" s="8" t="s">
        <v>10</v>
      </c>
      <c r="C6" s="116">
        <v>2.4</v>
      </c>
      <c r="D6" s="116">
        <v>2.6</v>
      </c>
      <c r="E6" s="116">
        <v>2.4</v>
      </c>
      <c r="F6" s="116">
        <v>2.5</v>
      </c>
    </row>
    <row r="7" spans="1:8" ht="28.5">
      <c r="A7" s="8">
        <v>2</v>
      </c>
      <c r="B7" s="8" t="s">
        <v>11</v>
      </c>
      <c r="C7" s="116"/>
      <c r="D7" s="116"/>
      <c r="E7" s="116"/>
      <c r="F7" s="116"/>
    </row>
    <row r="8" spans="1:8">
      <c r="A8" s="8">
        <v>1</v>
      </c>
      <c r="B8" s="8" t="s">
        <v>12</v>
      </c>
      <c r="C8" s="116"/>
      <c r="D8" s="116"/>
      <c r="E8" s="116"/>
      <c r="F8" s="116"/>
    </row>
    <row r="9" spans="1:8">
      <c r="A9" s="9"/>
      <c r="B9" s="10" t="s">
        <v>13</v>
      </c>
      <c r="C9" s="11">
        <v>77</v>
      </c>
      <c r="D9" s="11">
        <v>83</v>
      </c>
      <c r="E9" s="11">
        <v>81</v>
      </c>
      <c r="F9" s="12">
        <v>73</v>
      </c>
      <c r="G9" s="28">
        <f>AVERAGE(C9:F9)</f>
        <v>78.5</v>
      </c>
    </row>
    <row r="10" spans="1:8">
      <c r="A10" s="118" t="s">
        <v>14</v>
      </c>
      <c r="B10" s="118"/>
      <c r="C10" s="118"/>
      <c r="D10" s="118"/>
      <c r="E10" s="118"/>
      <c r="F10" s="118"/>
    </row>
    <row r="11" spans="1:8">
      <c r="A11" s="13">
        <v>4</v>
      </c>
      <c r="B11" s="14" t="s">
        <v>15</v>
      </c>
      <c r="C11" s="117">
        <v>2.8</v>
      </c>
      <c r="D11" s="117">
        <v>3.3</v>
      </c>
      <c r="E11" s="117">
        <v>3.2</v>
      </c>
      <c r="F11" s="117">
        <v>2.7</v>
      </c>
    </row>
    <row r="12" spans="1:8">
      <c r="A12" s="8">
        <v>3</v>
      </c>
      <c r="B12" s="8" t="s">
        <v>16</v>
      </c>
      <c r="C12" s="119"/>
      <c r="D12" s="119"/>
      <c r="E12" s="119"/>
      <c r="F12" s="119"/>
    </row>
    <row r="13" spans="1:8" ht="28.5">
      <c r="A13" s="8">
        <v>2</v>
      </c>
      <c r="B13" s="8" t="s">
        <v>17</v>
      </c>
      <c r="C13" s="119"/>
      <c r="D13" s="119"/>
      <c r="E13" s="119"/>
      <c r="F13" s="119"/>
    </row>
    <row r="14" spans="1:8">
      <c r="A14" s="8">
        <v>1</v>
      </c>
      <c r="B14" s="8" t="s">
        <v>18</v>
      </c>
      <c r="C14" s="120"/>
      <c r="D14" s="120"/>
      <c r="E14" s="120"/>
      <c r="F14" s="120"/>
    </row>
    <row r="15" spans="1:8">
      <c r="A15" s="118" t="s">
        <v>19</v>
      </c>
      <c r="B15" s="118"/>
      <c r="C15" s="118"/>
      <c r="D15" s="118"/>
      <c r="E15" s="118"/>
      <c r="F15" s="118"/>
    </row>
    <row r="16" spans="1:8">
      <c r="A16" s="8">
        <v>3</v>
      </c>
      <c r="B16" s="8" t="s">
        <v>20</v>
      </c>
      <c r="C16" s="116">
        <v>2.2000000000000002</v>
      </c>
      <c r="D16" s="116">
        <v>2.6</v>
      </c>
      <c r="E16" s="116">
        <v>2.4</v>
      </c>
      <c r="F16" s="116">
        <v>2.2000000000000002</v>
      </c>
    </row>
    <row r="17" spans="1:7" ht="28.5">
      <c r="A17" s="8">
        <v>2</v>
      </c>
      <c r="B17" s="8" t="s">
        <v>21</v>
      </c>
      <c r="C17" s="116"/>
      <c r="D17" s="116"/>
      <c r="E17" s="116"/>
      <c r="F17" s="116"/>
    </row>
    <row r="18" spans="1:7">
      <c r="A18" s="8">
        <v>1</v>
      </c>
      <c r="B18" s="8" t="s">
        <v>22</v>
      </c>
      <c r="C18" s="116"/>
      <c r="D18" s="116"/>
      <c r="E18" s="116"/>
      <c r="F18" s="116"/>
    </row>
    <row r="19" spans="1:7">
      <c r="A19" s="118" t="s">
        <v>23</v>
      </c>
      <c r="B19" s="118"/>
      <c r="C19" s="118"/>
      <c r="D19" s="118"/>
      <c r="E19" s="118"/>
      <c r="F19" s="118"/>
    </row>
    <row r="20" spans="1:7">
      <c r="A20" s="8">
        <v>3</v>
      </c>
      <c r="B20" s="8" t="s">
        <v>24</v>
      </c>
      <c r="C20" s="116">
        <v>2.6</v>
      </c>
      <c r="D20" s="116">
        <v>2.4</v>
      </c>
      <c r="E20" s="116">
        <v>2.5</v>
      </c>
      <c r="F20" s="116">
        <v>2.4</v>
      </c>
    </row>
    <row r="21" spans="1:7">
      <c r="A21" s="8">
        <v>2</v>
      </c>
      <c r="B21" s="8" t="s">
        <v>25</v>
      </c>
      <c r="C21" s="116"/>
      <c r="D21" s="116"/>
      <c r="E21" s="116"/>
      <c r="F21" s="116"/>
    </row>
    <row r="22" spans="1:7">
      <c r="A22" s="15">
        <v>1</v>
      </c>
      <c r="B22" s="15" t="s">
        <v>26</v>
      </c>
      <c r="C22" s="117"/>
      <c r="D22" s="117"/>
      <c r="E22" s="117"/>
      <c r="F22" s="117"/>
    </row>
    <row r="23" spans="1:7">
      <c r="A23" s="121" t="s">
        <v>27</v>
      </c>
      <c r="B23" s="121"/>
      <c r="C23" s="16">
        <v>78</v>
      </c>
      <c r="D23" s="16">
        <v>80</v>
      </c>
      <c r="E23" s="16">
        <v>88</v>
      </c>
      <c r="F23" s="17">
        <v>73</v>
      </c>
      <c r="G23" s="28">
        <f>AVERAGE(C23:F23)</f>
        <v>79.75</v>
      </c>
    </row>
    <row r="24" spans="1:7">
      <c r="A24" s="122" t="s">
        <v>28</v>
      </c>
      <c r="B24" s="122"/>
      <c r="C24" s="122"/>
      <c r="D24" s="122"/>
      <c r="E24" s="122"/>
      <c r="F24" s="122"/>
    </row>
    <row r="25" spans="1:7">
      <c r="A25" s="8">
        <v>3</v>
      </c>
      <c r="B25" s="8" t="s">
        <v>29</v>
      </c>
      <c r="C25" s="116">
        <v>2.1</v>
      </c>
      <c r="D25" s="116">
        <v>2.5</v>
      </c>
      <c r="E25" s="116">
        <v>2.2999999999999998</v>
      </c>
      <c r="F25" s="116">
        <v>2</v>
      </c>
    </row>
    <row r="26" spans="1:7">
      <c r="A26" s="8">
        <v>2</v>
      </c>
      <c r="B26" s="8" t="s">
        <v>30</v>
      </c>
      <c r="C26" s="116"/>
      <c r="D26" s="116"/>
      <c r="E26" s="116"/>
      <c r="F26" s="116"/>
    </row>
    <row r="27" spans="1:7">
      <c r="A27" s="8">
        <v>1</v>
      </c>
      <c r="B27" s="8" t="s">
        <v>31</v>
      </c>
      <c r="C27" s="116"/>
      <c r="D27" s="116"/>
      <c r="E27" s="116"/>
      <c r="F27" s="116"/>
    </row>
    <row r="28" spans="1:7">
      <c r="A28" s="118" t="s">
        <v>32</v>
      </c>
      <c r="B28" s="118"/>
      <c r="C28" s="118"/>
      <c r="D28" s="118"/>
      <c r="E28" s="118"/>
      <c r="F28" s="118"/>
    </row>
    <row r="29" spans="1:7">
      <c r="A29" s="8">
        <v>4</v>
      </c>
      <c r="B29" s="8" t="s">
        <v>33</v>
      </c>
      <c r="C29" s="116">
        <v>3.2</v>
      </c>
      <c r="D29" s="116">
        <v>3</v>
      </c>
      <c r="E29" s="116">
        <v>3.6</v>
      </c>
      <c r="F29" s="116">
        <v>2.8</v>
      </c>
    </row>
    <row r="30" spans="1:7">
      <c r="A30" s="8">
        <v>3</v>
      </c>
      <c r="B30" s="8" t="s">
        <v>34</v>
      </c>
      <c r="C30" s="116"/>
      <c r="D30" s="116"/>
      <c r="E30" s="116"/>
      <c r="F30" s="116"/>
    </row>
    <row r="31" spans="1:7" ht="28.5">
      <c r="A31" s="8">
        <v>2</v>
      </c>
      <c r="B31" s="8" t="s">
        <v>35</v>
      </c>
      <c r="C31" s="116"/>
      <c r="D31" s="116"/>
      <c r="E31" s="116"/>
      <c r="F31" s="116"/>
    </row>
    <row r="32" spans="1:7">
      <c r="A32" s="8">
        <v>1</v>
      </c>
      <c r="B32" s="8" t="s">
        <v>36</v>
      </c>
      <c r="C32" s="116"/>
      <c r="D32" s="116"/>
      <c r="E32" s="116"/>
      <c r="F32" s="116"/>
    </row>
    <row r="33" spans="1:7">
      <c r="A33" s="118" t="s">
        <v>37</v>
      </c>
      <c r="B33" s="118"/>
      <c r="C33" s="118"/>
      <c r="D33" s="118"/>
      <c r="E33" s="118"/>
      <c r="F33" s="118"/>
    </row>
    <row r="34" spans="1:7">
      <c r="A34" s="8">
        <v>3</v>
      </c>
      <c r="B34" s="8" t="s">
        <v>38</v>
      </c>
      <c r="C34" s="116">
        <v>2.4</v>
      </c>
      <c r="D34" s="116">
        <v>2.5</v>
      </c>
      <c r="E34" s="116">
        <v>2.9</v>
      </c>
      <c r="F34" s="116">
        <v>2.5</v>
      </c>
    </row>
    <row r="35" spans="1:7">
      <c r="A35" s="8">
        <v>2</v>
      </c>
      <c r="B35" s="8" t="s">
        <v>39</v>
      </c>
      <c r="C35" s="116"/>
      <c r="D35" s="116"/>
      <c r="E35" s="116"/>
      <c r="F35" s="116"/>
    </row>
    <row r="36" spans="1:7">
      <c r="A36" s="8">
        <v>1</v>
      </c>
      <c r="B36" s="8" t="s">
        <v>40</v>
      </c>
      <c r="C36" s="116"/>
      <c r="D36" s="116"/>
      <c r="E36" s="116"/>
      <c r="F36" s="116"/>
    </row>
    <row r="37" spans="1:7">
      <c r="A37" s="123" t="s">
        <v>41</v>
      </c>
      <c r="B37" s="124"/>
      <c r="C37" s="18">
        <v>84</v>
      </c>
      <c r="D37" s="19">
        <v>88</v>
      </c>
      <c r="E37" s="19">
        <v>93</v>
      </c>
      <c r="F37" s="20">
        <v>89</v>
      </c>
      <c r="G37" s="28">
        <f>AVERAGE(C37:F37)</f>
        <v>88.5</v>
      </c>
    </row>
    <row r="38" spans="1:7">
      <c r="A38" s="8">
        <v>3</v>
      </c>
      <c r="B38" s="8" t="s">
        <v>42</v>
      </c>
      <c r="C38" s="116">
        <v>2.5</v>
      </c>
      <c r="D38" s="116">
        <v>2.6</v>
      </c>
      <c r="E38" s="116">
        <v>2.8</v>
      </c>
      <c r="F38" s="116">
        <v>2.7</v>
      </c>
    </row>
    <row r="39" spans="1:7">
      <c r="A39" s="8">
        <v>2</v>
      </c>
      <c r="B39" s="8" t="s">
        <v>43</v>
      </c>
      <c r="C39" s="116"/>
      <c r="D39" s="116"/>
      <c r="E39" s="116"/>
      <c r="F39" s="116"/>
    </row>
    <row r="40" spans="1:7">
      <c r="A40" s="8">
        <v>1</v>
      </c>
      <c r="B40" s="8" t="s">
        <v>44</v>
      </c>
      <c r="C40" s="116"/>
      <c r="D40" s="116"/>
      <c r="E40" s="116"/>
      <c r="F40" s="116"/>
    </row>
    <row r="41" spans="1:7">
      <c r="A41" s="125" t="s">
        <v>45</v>
      </c>
      <c r="B41" s="125"/>
      <c r="C41" s="3">
        <f>C38+C34+C29+C25+C20+C16+C11+C6</f>
        <v>20.2</v>
      </c>
      <c r="D41" s="3">
        <f t="shared" ref="D41:F41" si="0">D38+D34+D29+D25+D20+D16+D11+D6</f>
        <v>21.5</v>
      </c>
      <c r="E41" s="3">
        <f t="shared" si="0"/>
        <v>22.099999999999994</v>
      </c>
      <c r="F41" s="3">
        <f t="shared" si="0"/>
        <v>19.8</v>
      </c>
    </row>
    <row r="42" spans="1:7">
      <c r="B42" s="77" t="s">
        <v>104</v>
      </c>
      <c r="C42" s="126" t="s">
        <v>47</v>
      </c>
      <c r="D42" s="126"/>
      <c r="E42" s="126"/>
      <c r="F42" s="22">
        <v>1</v>
      </c>
      <c r="G42" s="23">
        <f>F42/($F$42+$F$43+$F$44)</f>
        <v>5.5555555555555552E-2</v>
      </c>
    </row>
    <row r="43" spans="1:7">
      <c r="B43" s="21"/>
      <c r="C43" s="111" t="s">
        <v>48</v>
      </c>
      <c r="D43" s="111"/>
      <c r="E43" s="111"/>
      <c r="F43" s="22">
        <v>8</v>
      </c>
      <c r="G43" s="23">
        <f t="shared" ref="G43:G44" si="1">F43/($F$42+$F$43+$F$44)</f>
        <v>0.44444444444444442</v>
      </c>
    </row>
    <row r="44" spans="1:7">
      <c r="B44" s="21"/>
      <c r="C44" s="111" t="s">
        <v>49</v>
      </c>
      <c r="D44" s="111"/>
      <c r="E44" s="111"/>
      <c r="F44" s="22">
        <v>9</v>
      </c>
      <c r="G44" s="23">
        <f t="shared" si="1"/>
        <v>0.5</v>
      </c>
    </row>
    <row r="45" spans="1:7">
      <c r="B45" s="77" t="s">
        <v>105</v>
      </c>
      <c r="C45" s="111" t="s">
        <v>47</v>
      </c>
      <c r="D45" s="111"/>
      <c r="E45" s="111"/>
      <c r="F45" s="22">
        <v>1</v>
      </c>
      <c r="G45" s="23">
        <f>F45/($F$45+$F$46+$F$47)</f>
        <v>3.7037037037037035E-2</v>
      </c>
    </row>
    <row r="46" spans="1:7">
      <c r="B46" s="21"/>
      <c r="C46" s="111" t="s">
        <v>48</v>
      </c>
      <c r="D46" s="111"/>
      <c r="E46" s="111"/>
      <c r="F46" s="22">
        <v>13</v>
      </c>
      <c r="G46" s="23">
        <f t="shared" ref="G46:G47" si="2">F46/($F$45+$F$46+$F$47)</f>
        <v>0.48148148148148145</v>
      </c>
    </row>
    <row r="47" spans="1:7">
      <c r="B47" s="21"/>
      <c r="C47" s="111" t="s">
        <v>49</v>
      </c>
      <c r="D47" s="111"/>
      <c r="E47" s="111"/>
      <c r="F47" s="22">
        <v>13</v>
      </c>
      <c r="G47" s="23">
        <f t="shared" si="2"/>
        <v>0.48148148148148145</v>
      </c>
    </row>
    <row r="48" spans="1:7">
      <c r="B48" s="77" t="s">
        <v>106</v>
      </c>
      <c r="C48" s="111" t="s">
        <v>47</v>
      </c>
      <c r="D48" s="111"/>
      <c r="E48" s="111"/>
      <c r="F48" s="22">
        <v>0</v>
      </c>
      <c r="G48" s="23">
        <f>F48/($F$48+$F$49+$F$50)</f>
        <v>0</v>
      </c>
    </row>
    <row r="49" spans="2:7">
      <c r="B49" s="21"/>
      <c r="C49" s="115" t="s">
        <v>48</v>
      </c>
      <c r="D49" s="115"/>
      <c r="E49" s="115"/>
      <c r="F49" s="22">
        <v>7</v>
      </c>
      <c r="G49" s="23">
        <f t="shared" ref="G49:G50" si="3">F49/($F$48+$F$49+$F$50)</f>
        <v>0.28000000000000003</v>
      </c>
    </row>
    <row r="50" spans="2:7">
      <c r="B50" s="21"/>
      <c r="C50" s="111" t="s">
        <v>49</v>
      </c>
      <c r="D50" s="111"/>
      <c r="E50" s="111"/>
      <c r="F50" s="22">
        <v>18</v>
      </c>
      <c r="G50" s="23">
        <f t="shared" si="3"/>
        <v>0.72</v>
      </c>
    </row>
    <row r="51" spans="2:7">
      <c r="B51" s="77" t="s">
        <v>101</v>
      </c>
      <c r="C51" s="111" t="s">
        <v>47</v>
      </c>
      <c r="D51" s="111"/>
      <c r="E51" s="111"/>
      <c r="F51" s="22">
        <v>18</v>
      </c>
      <c r="G51" s="23">
        <f>F51/($F$51+$F$52+$F$53)</f>
        <v>5.232558139534884E-2</v>
      </c>
    </row>
    <row r="52" spans="2:7" ht="16.5">
      <c r="B52" s="24"/>
      <c r="C52" s="111" t="s">
        <v>48</v>
      </c>
      <c r="D52" s="111"/>
      <c r="E52" s="111"/>
      <c r="F52" s="22">
        <v>163</v>
      </c>
      <c r="G52" s="23">
        <f t="shared" ref="G52:G53" si="4">F52/($F$51+$F$52+$F$53)</f>
        <v>0.47383720930232559</v>
      </c>
    </row>
    <row r="53" spans="2:7" ht="16.5">
      <c r="B53" s="24"/>
      <c r="C53" s="111" t="s">
        <v>49</v>
      </c>
      <c r="D53" s="111"/>
      <c r="E53" s="111"/>
      <c r="F53" s="22">
        <v>163</v>
      </c>
      <c r="G53" s="23">
        <f t="shared" si="4"/>
        <v>0.47383720930232559</v>
      </c>
    </row>
    <row r="54" spans="2:7">
      <c r="B54" s="21" t="s">
        <v>54</v>
      </c>
      <c r="C54" s="111" t="s">
        <v>47</v>
      </c>
      <c r="D54" s="111"/>
      <c r="E54" s="111"/>
      <c r="F54" s="22">
        <f>F42+F45+F48+F51</f>
        <v>20</v>
      </c>
      <c r="G54" s="30">
        <f>F54/($F$54+$F$55+$F$56)</f>
        <v>4.8309178743961352E-2</v>
      </c>
    </row>
    <row r="55" spans="2:7">
      <c r="C55" s="111" t="s">
        <v>48</v>
      </c>
      <c r="D55" s="111"/>
      <c r="E55" s="111"/>
      <c r="F55" s="22">
        <f t="shared" ref="F55:F56" si="5">F43+F46+F49+F52</f>
        <v>191</v>
      </c>
      <c r="G55" s="30">
        <f>F55/($F$54+$F$55+$F$56)</f>
        <v>0.46135265700483091</v>
      </c>
    </row>
    <row r="56" spans="2:7">
      <c r="C56" s="111" t="s">
        <v>49</v>
      </c>
      <c r="D56" s="111"/>
      <c r="E56" s="111"/>
      <c r="F56" s="22">
        <f t="shared" si="5"/>
        <v>203</v>
      </c>
      <c r="G56" s="30">
        <f>F56/($F$54+$F$55+$F$56)</f>
        <v>0.49033816425120774</v>
      </c>
    </row>
  </sheetData>
  <protectedRanges>
    <protectedRange sqref="A1:B2" name="Диапазон1_1"/>
  </protectedRanges>
  <mergeCells count="58">
    <mergeCell ref="C53:E53"/>
    <mergeCell ref="A1:F2"/>
    <mergeCell ref="C54:E54"/>
    <mergeCell ref="C55:E55"/>
    <mergeCell ref="C56:E56"/>
    <mergeCell ref="C47:E47"/>
    <mergeCell ref="C48:E48"/>
    <mergeCell ref="C49:E49"/>
    <mergeCell ref="C50:E50"/>
    <mergeCell ref="C51:E51"/>
    <mergeCell ref="C52:E52"/>
    <mergeCell ref="A41:B41"/>
    <mergeCell ref="C42:E42"/>
    <mergeCell ref="C43:E43"/>
    <mergeCell ref="C44:E44"/>
    <mergeCell ref="C45:E45"/>
    <mergeCell ref="C46:E46"/>
    <mergeCell ref="C34:C36"/>
    <mergeCell ref="D34:D36"/>
    <mergeCell ref="E34:E36"/>
    <mergeCell ref="F34:F36"/>
    <mergeCell ref="A37:B37"/>
    <mergeCell ref="C38:C40"/>
    <mergeCell ref="D38:D40"/>
    <mergeCell ref="E38:E40"/>
    <mergeCell ref="F38:F40"/>
    <mergeCell ref="A33:F33"/>
    <mergeCell ref="A23:B23"/>
    <mergeCell ref="A24:F24"/>
    <mergeCell ref="C25:C27"/>
    <mergeCell ref="D25:D27"/>
    <mergeCell ref="E25:E27"/>
    <mergeCell ref="F25:F27"/>
    <mergeCell ref="A28:F28"/>
    <mergeCell ref="C29:C32"/>
    <mergeCell ref="D29:D32"/>
    <mergeCell ref="E29:E32"/>
    <mergeCell ref="F29:F32"/>
    <mergeCell ref="C20:C22"/>
    <mergeCell ref="D20:D22"/>
    <mergeCell ref="E20:E22"/>
    <mergeCell ref="F20:F22"/>
    <mergeCell ref="A10:F10"/>
    <mergeCell ref="C11:C14"/>
    <mergeCell ref="D11:D14"/>
    <mergeCell ref="E11:E14"/>
    <mergeCell ref="F11:F14"/>
    <mergeCell ref="A15:F15"/>
    <mergeCell ref="C16:C18"/>
    <mergeCell ref="D16:D18"/>
    <mergeCell ref="E16:E18"/>
    <mergeCell ref="F16:F18"/>
    <mergeCell ref="A19:F19"/>
    <mergeCell ref="A3:F3"/>
    <mergeCell ref="C6:C8"/>
    <mergeCell ref="D6:D8"/>
    <mergeCell ref="E6:E8"/>
    <mergeCell ref="F6:F8"/>
  </mergeCells>
  <pageMargins left="0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46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7" ht="15" customHeight="1">
      <c r="A1" s="105" t="s">
        <v>90</v>
      </c>
      <c r="B1" s="105"/>
      <c r="C1" s="76"/>
      <c r="D1" s="76"/>
      <c r="E1" s="76"/>
      <c r="F1" s="76"/>
      <c r="G1" s="76"/>
    </row>
    <row r="2" spans="1:7" ht="15" customHeight="1">
      <c r="A2" s="105"/>
      <c r="B2" s="105"/>
      <c r="C2" s="76"/>
      <c r="D2" s="76"/>
      <c r="E2" s="76"/>
      <c r="F2" s="76"/>
      <c r="G2" s="76"/>
    </row>
    <row r="3" spans="1:7" ht="15" customHeight="1">
      <c r="A3" s="105" t="s">
        <v>91</v>
      </c>
      <c r="B3" s="105"/>
      <c r="C3" s="76"/>
      <c r="D3" s="76"/>
      <c r="E3" s="76"/>
      <c r="F3" s="76"/>
      <c r="G3" s="76"/>
    </row>
    <row r="4" spans="1:7" ht="15" customHeight="1">
      <c r="A4" s="105"/>
      <c r="B4" s="105"/>
      <c r="C4" s="76"/>
      <c r="D4" s="76"/>
      <c r="E4" s="76"/>
      <c r="F4" s="76"/>
      <c r="G4" s="76"/>
    </row>
    <row r="5" spans="1:7" ht="18" customHeight="1">
      <c r="A5" s="106" t="s">
        <v>2</v>
      </c>
      <c r="B5" s="106"/>
      <c r="C5" s="106"/>
      <c r="D5" s="106"/>
      <c r="E5" s="106"/>
      <c r="F5" s="106"/>
      <c r="G5" s="76"/>
    </row>
    <row r="6" spans="1:7" ht="16.5">
      <c r="A6" s="97" t="s">
        <v>3</v>
      </c>
      <c r="B6" s="98" t="s">
        <v>4</v>
      </c>
      <c r="C6" s="78" t="s">
        <v>92</v>
      </c>
      <c r="D6" s="78">
        <v>10</v>
      </c>
      <c r="E6" s="78">
        <v>11</v>
      </c>
      <c r="F6" s="78" t="s">
        <v>61</v>
      </c>
      <c r="G6" s="91"/>
    </row>
    <row r="7" spans="1:7">
      <c r="A7" s="94"/>
      <c r="B7" s="95" t="s">
        <v>9</v>
      </c>
      <c r="C7" s="95" t="s">
        <v>93</v>
      </c>
      <c r="D7" s="95" t="e">
        <v>#DIV/0!</v>
      </c>
      <c r="E7" s="95" t="e">
        <v>#DIV/0!</v>
      </c>
      <c r="F7" s="96" t="e">
        <v>#DIV/0!</v>
      </c>
      <c r="G7" s="91"/>
    </row>
    <row r="8" spans="1:7">
      <c r="A8" s="79">
        <v>3</v>
      </c>
      <c r="B8" s="79" t="s">
        <v>10</v>
      </c>
      <c r="C8" s="100" t="s">
        <v>63</v>
      </c>
      <c r="D8" s="100" t="e">
        <v>#DIV/0!</v>
      </c>
      <c r="E8" s="100" t="e">
        <v>#DIV/0!</v>
      </c>
      <c r="F8" s="100" t="e">
        <v>#DIV/0!</v>
      </c>
      <c r="G8" s="91"/>
    </row>
    <row r="9" spans="1:7" ht="28.5">
      <c r="A9" s="79">
        <v>2</v>
      </c>
      <c r="B9" s="79" t="s">
        <v>11</v>
      </c>
      <c r="C9" s="100"/>
      <c r="D9" s="100"/>
      <c r="E9" s="100"/>
      <c r="F9" s="100"/>
      <c r="G9" s="91"/>
    </row>
    <row r="10" spans="1:7">
      <c r="A10" s="79">
        <v>1</v>
      </c>
      <c r="B10" s="79" t="s">
        <v>12</v>
      </c>
      <c r="C10" s="100"/>
      <c r="D10" s="100"/>
      <c r="E10" s="100"/>
      <c r="F10" s="100"/>
      <c r="G10" s="91"/>
    </row>
    <row r="11" spans="1:7">
      <c r="A11" s="80"/>
      <c r="B11" s="81" t="s">
        <v>13</v>
      </c>
      <c r="C11" s="81" t="s">
        <v>93</v>
      </c>
      <c r="D11" s="81" t="e">
        <v>#DIV/0!</v>
      </c>
      <c r="E11" s="81" t="e">
        <v>#DIV/0!</v>
      </c>
      <c r="F11" s="82" t="e">
        <v>#DIV/0!</v>
      </c>
      <c r="G11" s="91"/>
    </row>
    <row r="12" spans="1:7" ht="15" customHeight="1">
      <c r="A12" s="102" t="s">
        <v>14</v>
      </c>
      <c r="B12" s="102"/>
      <c r="C12" s="102"/>
      <c r="D12" s="102"/>
      <c r="E12" s="102"/>
      <c r="F12" s="102"/>
      <c r="G12" s="91"/>
    </row>
    <row r="13" spans="1:7">
      <c r="A13" s="83">
        <v>4</v>
      </c>
      <c r="B13" s="84" t="s">
        <v>15</v>
      </c>
      <c r="C13" s="101" t="s">
        <v>69</v>
      </c>
      <c r="D13" s="101" t="e">
        <v>#DIV/0!</v>
      </c>
      <c r="E13" s="101" t="e">
        <v>#DIV/0!</v>
      </c>
      <c r="F13" s="101" t="e">
        <v>#DIV/0!</v>
      </c>
      <c r="G13" s="91"/>
    </row>
    <row r="14" spans="1:7">
      <c r="A14" s="79">
        <v>3</v>
      </c>
      <c r="B14" s="79" t="s">
        <v>16</v>
      </c>
      <c r="C14" s="103"/>
      <c r="D14" s="103"/>
      <c r="E14" s="103"/>
      <c r="F14" s="103"/>
      <c r="G14" s="91"/>
    </row>
    <row r="15" spans="1:7" ht="28.5">
      <c r="A15" s="79">
        <v>2</v>
      </c>
      <c r="B15" s="79" t="s">
        <v>17</v>
      </c>
      <c r="C15" s="103"/>
      <c r="D15" s="103"/>
      <c r="E15" s="103"/>
      <c r="F15" s="103"/>
      <c r="G15" s="91"/>
    </row>
    <row r="16" spans="1:7">
      <c r="A16" s="79">
        <v>1</v>
      </c>
      <c r="B16" s="79" t="s">
        <v>18</v>
      </c>
      <c r="C16" s="104"/>
      <c r="D16" s="104"/>
      <c r="E16" s="104"/>
      <c r="F16" s="104"/>
      <c r="G16" s="91"/>
    </row>
    <row r="17" spans="1:7" ht="15" customHeight="1">
      <c r="A17" s="102" t="s">
        <v>19</v>
      </c>
      <c r="B17" s="102"/>
      <c r="C17" s="102"/>
      <c r="D17" s="102"/>
      <c r="E17" s="102"/>
      <c r="F17" s="102"/>
      <c r="G17" s="91"/>
    </row>
    <row r="18" spans="1:7">
      <c r="A18" s="79">
        <v>3</v>
      </c>
      <c r="B18" s="79" t="s">
        <v>20</v>
      </c>
      <c r="C18" s="100" t="s">
        <v>63</v>
      </c>
      <c r="D18" s="100" t="e">
        <v>#DIV/0!</v>
      </c>
      <c r="E18" s="100" t="e">
        <v>#DIV/0!</v>
      </c>
      <c r="F18" s="100" t="e">
        <v>#DIV/0!</v>
      </c>
      <c r="G18" s="91"/>
    </row>
    <row r="19" spans="1:7" ht="28.5">
      <c r="A19" s="79">
        <v>2</v>
      </c>
      <c r="B19" s="79" t="s">
        <v>21</v>
      </c>
      <c r="C19" s="100"/>
      <c r="D19" s="100"/>
      <c r="E19" s="100"/>
      <c r="F19" s="100"/>
      <c r="G19" s="91"/>
    </row>
    <row r="20" spans="1:7">
      <c r="A20" s="79">
        <v>1</v>
      </c>
      <c r="B20" s="79" t="s">
        <v>22</v>
      </c>
      <c r="C20" s="100"/>
      <c r="D20" s="100"/>
      <c r="E20" s="100"/>
      <c r="F20" s="100"/>
      <c r="G20" s="91"/>
    </row>
    <row r="21" spans="1:7" ht="15" customHeight="1">
      <c r="A21" s="102" t="s">
        <v>23</v>
      </c>
      <c r="B21" s="102"/>
      <c r="C21" s="102"/>
      <c r="D21" s="102"/>
      <c r="E21" s="102"/>
      <c r="F21" s="102"/>
      <c r="G21" s="91"/>
    </row>
    <row r="22" spans="1:7">
      <c r="A22" s="79">
        <v>3</v>
      </c>
      <c r="B22" s="79" t="s">
        <v>24</v>
      </c>
      <c r="C22" s="100" t="s">
        <v>71</v>
      </c>
      <c r="D22" s="100" t="e">
        <v>#DIV/0!</v>
      </c>
      <c r="E22" s="100" t="e">
        <v>#DIV/0!</v>
      </c>
      <c r="F22" s="100" t="e">
        <v>#DIV/0!</v>
      </c>
      <c r="G22" s="91"/>
    </row>
    <row r="23" spans="1:7">
      <c r="A23" s="79">
        <v>2</v>
      </c>
      <c r="B23" s="79" t="s">
        <v>25</v>
      </c>
      <c r="C23" s="100"/>
      <c r="D23" s="100"/>
      <c r="E23" s="100"/>
      <c r="F23" s="100"/>
      <c r="G23" s="91"/>
    </row>
    <row r="24" spans="1:7">
      <c r="A24" s="85">
        <v>1</v>
      </c>
      <c r="B24" s="85" t="s">
        <v>26</v>
      </c>
      <c r="C24" s="101"/>
      <c r="D24" s="101"/>
      <c r="E24" s="101"/>
      <c r="F24" s="101"/>
      <c r="G24" s="91"/>
    </row>
    <row r="25" spans="1:7" ht="15" customHeight="1">
      <c r="A25" s="107" t="s">
        <v>27</v>
      </c>
      <c r="B25" s="107"/>
      <c r="C25" s="86" t="s">
        <v>81</v>
      </c>
      <c r="D25" s="86" t="e">
        <v>#DIV/0!</v>
      </c>
      <c r="E25" s="86" t="e">
        <v>#DIV/0!</v>
      </c>
      <c r="F25" s="87" t="e">
        <v>#DIV/0!</v>
      </c>
      <c r="G25" s="91"/>
    </row>
    <row r="26" spans="1:7" ht="15" customHeight="1">
      <c r="A26" s="108" t="s">
        <v>28</v>
      </c>
      <c r="B26" s="108"/>
      <c r="C26" s="108"/>
      <c r="D26" s="108"/>
      <c r="E26" s="108"/>
      <c r="F26" s="108"/>
      <c r="G26" s="91"/>
    </row>
    <row r="27" spans="1:7">
      <c r="A27" s="79">
        <v>3</v>
      </c>
      <c r="B27" s="79" t="s">
        <v>29</v>
      </c>
      <c r="C27" s="100" t="s">
        <v>94</v>
      </c>
      <c r="D27" s="100" t="e">
        <v>#DIV/0!</v>
      </c>
      <c r="E27" s="100" t="e">
        <v>#DIV/0!</v>
      </c>
      <c r="F27" s="100" t="e">
        <v>#DIV/0!</v>
      </c>
      <c r="G27" s="91"/>
    </row>
    <row r="28" spans="1:7">
      <c r="A28" s="79">
        <v>2</v>
      </c>
      <c r="B28" s="79" t="s">
        <v>30</v>
      </c>
      <c r="C28" s="100"/>
      <c r="D28" s="100"/>
      <c r="E28" s="100"/>
      <c r="F28" s="100"/>
      <c r="G28" s="91"/>
    </row>
    <row r="29" spans="1:7">
      <c r="A29" s="79">
        <v>1</v>
      </c>
      <c r="B29" s="79" t="s">
        <v>31</v>
      </c>
      <c r="C29" s="100"/>
      <c r="D29" s="100"/>
      <c r="E29" s="100"/>
      <c r="F29" s="100"/>
      <c r="G29" s="91"/>
    </row>
    <row r="30" spans="1:7" ht="15" customHeight="1">
      <c r="A30" s="102" t="s">
        <v>32</v>
      </c>
      <c r="B30" s="102"/>
      <c r="C30" s="102"/>
      <c r="D30" s="102"/>
      <c r="E30" s="102"/>
      <c r="F30" s="102"/>
      <c r="G30" s="91"/>
    </row>
    <row r="31" spans="1:7">
      <c r="A31" s="79">
        <v>4</v>
      </c>
      <c r="B31" s="79" t="s">
        <v>33</v>
      </c>
      <c r="C31" s="100" t="s">
        <v>95</v>
      </c>
      <c r="D31" s="100" t="e">
        <v>#DIV/0!</v>
      </c>
      <c r="E31" s="100" t="e">
        <v>#DIV/0!</v>
      </c>
      <c r="F31" s="100" t="e">
        <v>#DIV/0!</v>
      </c>
      <c r="G31" s="91"/>
    </row>
    <row r="32" spans="1:7">
      <c r="A32" s="79">
        <v>3</v>
      </c>
      <c r="B32" s="79" t="s">
        <v>34</v>
      </c>
      <c r="C32" s="100"/>
      <c r="D32" s="100"/>
      <c r="E32" s="100"/>
      <c r="F32" s="100"/>
      <c r="G32" s="91"/>
    </row>
    <row r="33" spans="1:7" ht="28.5">
      <c r="A33" s="79">
        <v>2</v>
      </c>
      <c r="B33" s="79" t="s">
        <v>35</v>
      </c>
      <c r="C33" s="100"/>
      <c r="D33" s="100"/>
      <c r="E33" s="100"/>
      <c r="F33" s="100"/>
      <c r="G33" s="91"/>
    </row>
    <row r="34" spans="1:7">
      <c r="A34" s="79">
        <v>1</v>
      </c>
      <c r="B34" s="79" t="s">
        <v>36</v>
      </c>
      <c r="C34" s="100"/>
      <c r="D34" s="100"/>
      <c r="E34" s="100"/>
      <c r="F34" s="100"/>
      <c r="G34" s="91"/>
    </row>
    <row r="35" spans="1:7" ht="15" customHeight="1">
      <c r="A35" s="102" t="s">
        <v>37</v>
      </c>
      <c r="B35" s="102"/>
      <c r="C35" s="102"/>
      <c r="D35" s="102"/>
      <c r="E35" s="102"/>
      <c r="F35" s="102"/>
      <c r="G35" s="91"/>
    </row>
    <row r="36" spans="1:7">
      <c r="A36" s="79">
        <v>3</v>
      </c>
      <c r="B36" s="79" t="s">
        <v>38</v>
      </c>
      <c r="C36" s="100" t="s">
        <v>96</v>
      </c>
      <c r="D36" s="100" t="e">
        <v>#DIV/0!</v>
      </c>
      <c r="E36" s="100" t="e">
        <v>#DIV/0!</v>
      </c>
      <c r="F36" s="100" t="e">
        <v>#DIV/0!</v>
      </c>
      <c r="G36" s="91"/>
    </row>
    <row r="37" spans="1:7">
      <c r="A37" s="79">
        <v>2</v>
      </c>
      <c r="B37" s="79" t="s">
        <v>39</v>
      </c>
      <c r="C37" s="100"/>
      <c r="D37" s="100"/>
      <c r="E37" s="100"/>
      <c r="F37" s="100"/>
      <c r="G37" s="91"/>
    </row>
    <row r="38" spans="1:7">
      <c r="A38" s="79">
        <v>1</v>
      </c>
      <c r="B38" s="79" t="s">
        <v>40</v>
      </c>
      <c r="C38" s="100"/>
      <c r="D38" s="100"/>
      <c r="E38" s="100"/>
      <c r="F38" s="100"/>
      <c r="G38" s="91"/>
    </row>
    <row r="39" spans="1:7" ht="15" customHeight="1">
      <c r="A39" s="109" t="s">
        <v>41</v>
      </c>
      <c r="B39" s="110"/>
      <c r="C39" s="88" t="s">
        <v>97</v>
      </c>
      <c r="D39" s="89" t="e">
        <v>#DIV/0!</v>
      </c>
      <c r="E39" s="89" t="e">
        <v>#DIV/0!</v>
      </c>
      <c r="F39" s="90" t="e">
        <v>#DIV/0!</v>
      </c>
      <c r="G39" s="91"/>
    </row>
    <row r="40" spans="1:7">
      <c r="A40" s="79">
        <v>3</v>
      </c>
      <c r="B40" s="79" t="s">
        <v>42</v>
      </c>
      <c r="C40" s="100" t="s">
        <v>65</v>
      </c>
      <c r="D40" s="100" t="e">
        <v>#DIV/0!</v>
      </c>
      <c r="E40" s="100" t="e">
        <v>#DIV/0!</v>
      </c>
      <c r="F40" s="100" t="e">
        <v>#DIV/0!</v>
      </c>
      <c r="G40" s="91"/>
    </row>
    <row r="41" spans="1:7">
      <c r="A41" s="79">
        <v>2</v>
      </c>
      <c r="B41" s="79" t="s">
        <v>43</v>
      </c>
      <c r="C41" s="100"/>
      <c r="D41" s="100"/>
      <c r="E41" s="100"/>
      <c r="F41" s="100"/>
      <c r="G41" s="91"/>
    </row>
    <row r="42" spans="1:7">
      <c r="A42" s="79">
        <v>1</v>
      </c>
      <c r="B42" s="79" t="s">
        <v>44</v>
      </c>
      <c r="C42" s="100"/>
      <c r="D42" s="100"/>
      <c r="E42" s="100"/>
      <c r="F42" s="100"/>
      <c r="G42" s="91"/>
    </row>
    <row r="43" spans="1:7" ht="15" customHeight="1">
      <c r="A43" s="114" t="s">
        <v>45</v>
      </c>
      <c r="B43" s="114"/>
      <c r="C43" s="78">
        <v>22.099999999999994</v>
      </c>
      <c r="D43" s="78" t="e">
        <v>#DIV/0!</v>
      </c>
      <c r="E43" s="78" t="e">
        <v>#DIV/0!</v>
      </c>
      <c r="F43" s="78" t="e">
        <v>#DIV/0!</v>
      </c>
      <c r="G43" s="91"/>
    </row>
    <row r="44" spans="1:7">
      <c r="A44" s="91"/>
      <c r="B44" s="92" t="s">
        <v>86</v>
      </c>
      <c r="C44" s="112" t="s">
        <v>47</v>
      </c>
      <c r="D44" s="112"/>
      <c r="E44" s="112"/>
      <c r="F44" s="93" t="s">
        <v>98</v>
      </c>
      <c r="G44" s="91">
        <v>0</v>
      </c>
    </row>
    <row r="45" spans="1:7">
      <c r="A45" s="91"/>
      <c r="B45" s="92"/>
      <c r="C45" s="113" t="s">
        <v>48</v>
      </c>
      <c r="D45" s="113"/>
      <c r="E45" s="113"/>
      <c r="F45" s="93" t="s">
        <v>75</v>
      </c>
      <c r="G45" s="91">
        <v>0.28000000000000003</v>
      </c>
    </row>
    <row r="46" spans="1:7">
      <c r="A46" s="91"/>
      <c r="B46" s="92"/>
      <c r="C46" s="113" t="s">
        <v>49</v>
      </c>
      <c r="D46" s="113"/>
      <c r="E46" s="113"/>
      <c r="F46" s="93" t="s">
        <v>99</v>
      </c>
      <c r="G46" s="91">
        <v>0.72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0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0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1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1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2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2"/>
        <v>#VALUE!</v>
      </c>
    </row>
  </sheetData>
  <protectedRanges>
    <protectedRange sqref="A1:B4" name="Диапазон1"/>
  </protectedRanges>
  <mergeCells count="56">
    <mergeCell ref="A43:B43"/>
    <mergeCell ref="C55:E55"/>
    <mergeCell ref="C49:E49"/>
    <mergeCell ref="C50:E50"/>
    <mergeCell ref="C51:E51"/>
    <mergeCell ref="C52:E52"/>
    <mergeCell ref="C53:E53"/>
    <mergeCell ref="C54:E54"/>
    <mergeCell ref="C40:C42"/>
    <mergeCell ref="D40:D42"/>
    <mergeCell ref="E40:E42"/>
    <mergeCell ref="F40:F42"/>
    <mergeCell ref="C48:E48"/>
    <mergeCell ref="C44:E44"/>
    <mergeCell ref="C45:E45"/>
    <mergeCell ref="C46:E46"/>
    <mergeCell ref="C47:E47"/>
    <mergeCell ref="A35:F35"/>
    <mergeCell ref="A25:B25"/>
    <mergeCell ref="A26:F26"/>
    <mergeCell ref="C27:C29"/>
    <mergeCell ref="A39:B39"/>
    <mergeCell ref="C36:C38"/>
    <mergeCell ref="D36:D38"/>
    <mergeCell ref="E36:E38"/>
    <mergeCell ref="F36:F38"/>
    <mergeCell ref="D27:D29"/>
    <mergeCell ref="E27:E29"/>
    <mergeCell ref="F27:F29"/>
    <mergeCell ref="A30:F30"/>
    <mergeCell ref="C31:C34"/>
    <mergeCell ref="D31:D34"/>
    <mergeCell ref="E31:E34"/>
    <mergeCell ref="A1:B2"/>
    <mergeCell ref="A3:B4"/>
    <mergeCell ref="A5:F5"/>
    <mergeCell ref="C8:C10"/>
    <mergeCell ref="D8:D10"/>
    <mergeCell ref="E8:E10"/>
    <mergeCell ref="F8:F10"/>
    <mergeCell ref="F31:F3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C22:C2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opLeftCell="A16"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55"/>
    </sheetView>
  </sheetViews>
  <sheetFormatPr defaultRowHeight="15"/>
  <cols>
    <col min="1" max="1" width="2.7109375" customWidth="1"/>
    <col min="2" max="2" width="63" customWidth="1"/>
    <col min="3" max="3" width="4.42578125" customWidth="1"/>
    <col min="4" max="6" width="4.42578125" bestFit="1" customWidth="1"/>
  </cols>
  <sheetData>
    <row r="1" spans="1:6">
      <c r="A1" s="105" t="s">
        <v>0</v>
      </c>
      <c r="B1" s="105"/>
    </row>
    <row r="2" spans="1:6">
      <c r="A2" s="105"/>
      <c r="B2" s="105"/>
    </row>
    <row r="3" spans="1:6">
      <c r="A3" s="105" t="s">
        <v>1</v>
      </c>
      <c r="B3" s="105"/>
    </row>
    <row r="4" spans="1:6">
      <c r="A4" s="105"/>
      <c r="B4" s="105"/>
    </row>
    <row r="5" spans="1:6" ht="18">
      <c r="A5" s="106" t="s">
        <v>2</v>
      </c>
      <c r="B5" s="106"/>
      <c r="C5" s="106"/>
      <c r="D5" s="106"/>
      <c r="E5" s="106"/>
      <c r="F5" s="106"/>
    </row>
    <row r="6" spans="1:6" ht="16.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>
      <c r="A7" s="4"/>
      <c r="B7" s="5" t="s">
        <v>9</v>
      </c>
      <c r="C7" s="6" t="e">
        <f>(C8)*100/3</f>
        <v>#DIV/0!</v>
      </c>
      <c r="D7" s="6" t="e">
        <f t="shared" ref="D7:E7" si="0">(D8)*100/3</f>
        <v>#DIV/0!</v>
      </c>
      <c r="E7" s="6" t="e">
        <f t="shared" si="0"/>
        <v>#DIV/0!</v>
      </c>
      <c r="F7" s="7" t="e">
        <f>(F8)*100/3</f>
        <v>#DIV/0!</v>
      </c>
    </row>
    <row r="8" spans="1:6">
      <c r="A8" s="8">
        <v>3</v>
      </c>
      <c r="B8" s="8" t="s">
        <v>10</v>
      </c>
      <c r="C8" s="116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116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116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116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>
      <c r="A9" s="8">
        <v>2</v>
      </c>
      <c r="B9" s="8" t="s">
        <v>11</v>
      </c>
      <c r="C9" s="116"/>
      <c r="D9" s="116"/>
      <c r="E9" s="116"/>
      <c r="F9" s="116"/>
    </row>
    <row r="10" spans="1:6">
      <c r="A10" s="8">
        <v>1</v>
      </c>
      <c r="B10" s="8" t="s">
        <v>12</v>
      </c>
      <c r="C10" s="116"/>
      <c r="D10" s="116"/>
      <c r="E10" s="116"/>
      <c r="F10" s="116"/>
    </row>
    <row r="11" spans="1:6">
      <c r="A11" s="9"/>
      <c r="B11" s="10" t="s">
        <v>13</v>
      </c>
      <c r="C11" s="11" t="e">
        <f>(C13+C18+C22)*100/10</f>
        <v>#DIV/0!</v>
      </c>
      <c r="D11" s="11" t="e">
        <f t="shared" ref="D11:F11" si="1">(D13+D18+D22)*100/10</f>
        <v>#DIV/0!</v>
      </c>
      <c r="E11" s="11" t="e">
        <f t="shared" si="1"/>
        <v>#DIV/0!</v>
      </c>
      <c r="F11" s="12" t="e">
        <f t="shared" si="1"/>
        <v>#DIV/0!</v>
      </c>
    </row>
    <row r="12" spans="1:6">
      <c r="A12" s="118" t="s">
        <v>14</v>
      </c>
      <c r="B12" s="118"/>
      <c r="C12" s="118"/>
      <c r="D12" s="118"/>
      <c r="E12" s="118"/>
      <c r="F12" s="118"/>
    </row>
    <row r="13" spans="1:6">
      <c r="A13" s="13">
        <v>4</v>
      </c>
      <c r="B13" s="14" t="s">
        <v>15</v>
      </c>
      <c r="C13" s="117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117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117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117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>
      <c r="A14" s="8">
        <v>3</v>
      </c>
      <c r="B14" s="8" t="s">
        <v>16</v>
      </c>
      <c r="C14" s="119"/>
      <c r="D14" s="119"/>
      <c r="E14" s="119"/>
      <c r="F14" s="119"/>
    </row>
    <row r="15" spans="1:6" ht="28.5">
      <c r="A15" s="8">
        <v>2</v>
      </c>
      <c r="B15" s="8" t="s">
        <v>17</v>
      </c>
      <c r="C15" s="119"/>
      <c r="D15" s="119"/>
      <c r="E15" s="119"/>
      <c r="F15" s="119"/>
    </row>
    <row r="16" spans="1:6">
      <c r="A16" s="8">
        <v>1</v>
      </c>
      <c r="B16" s="8" t="s">
        <v>18</v>
      </c>
      <c r="C16" s="120"/>
      <c r="D16" s="120"/>
      <c r="E16" s="120"/>
      <c r="F16" s="120"/>
    </row>
    <row r="17" spans="1:6">
      <c r="A17" s="118" t="s">
        <v>19</v>
      </c>
      <c r="B17" s="118"/>
      <c r="C17" s="118"/>
      <c r="D17" s="118"/>
      <c r="E17" s="118"/>
      <c r="F17" s="118"/>
    </row>
    <row r="18" spans="1:6">
      <c r="A18" s="8">
        <v>3</v>
      </c>
      <c r="B18" s="8" t="s">
        <v>20</v>
      </c>
      <c r="C18" s="116" t="e">
        <f>AVERAGE([1]Лист1!C16,[1]Лист2!C16,[1]Лист3!C16,[1]Лист4!C16,[1]Лист5!C16,[1]Лист6!C16,[1]Лист7!C16,[1]Лист8!C16,[1]Лист9!C16,[1]Лист10!C16,[1]Лист11!C16,[1]Лист12!C16,[1]Лист13!C16,[1]Лист14!C16,[1]Лист15!C16,[1]Лист16!C16,[1]Лист17!C16,[1]Лист18!C16,[1]Лист19!C16,[1]Лист20!C16,[1]Лист21!C16,[1]Лист22!C16,[1]Лист23!C16,[1]Лист24!C16,[1]Лист25!C16,[1]Лист26!C16,[1]Лист27!C16,[1]Лист28!C16,[1]Лист29!C16,[1]Лист30!C16,[1]Лист31!C16,[1]Лист32!C16,[1]Лист33!C16,[1]Лист34!C16,[1]Лист35!C16)</f>
        <v>#DIV/0!</v>
      </c>
      <c r="D18" s="116" t="e">
        <f>AVERAGE([1]Лист1!D16,[1]Лист2!D16,[1]Лист3!D16,[1]Лист4!D16,[1]Лист5!D16,[1]Лист6!D16,[1]Лист7!D16,[1]Лист8!D16,[1]Лист9!D16,[1]Лист10!D16,[1]Лист11!D16,[1]Лист12!D16,[1]Лист13!D16,[1]Лист14!D16,[1]Лист15!D16,[1]Лист16!D16,[1]Лист17!D16,[1]Лист18!D16,[1]Лист19!D16,[1]Лист20!D16,[1]Лист21!D16,[1]Лист22!D16,[1]Лист23!D16,[1]Лист24!D16,[1]Лист25!D16,[1]Лист26!D16,[1]Лист27!D16,[1]Лист28!D16,[1]Лист29!D16,[1]Лист30!D16,[1]Лист31!D16,[1]Лист32!D16,[1]Лист33!D16,[1]Лист34!D16,[1]Лист35!D16)</f>
        <v>#DIV/0!</v>
      </c>
      <c r="E18" s="116" t="e">
        <f>AVERAGE([1]Лист1!E16,[1]Лист2!E16,[1]Лист3!E16,[1]Лист4!E16,[1]Лист5!E16,[1]Лист6!E16,[1]Лист7!E16,[1]Лист8!E16,[1]Лист9!E16,[1]Лист10!E16,[1]Лист11!E16,[1]Лист12!E16,[1]Лист13!E16,[1]Лист14!E16,[1]Лист15!E16,[1]Лист16!E16,[1]Лист17!E16,[1]Лист18!E16,[1]Лист19!E16,[1]Лист20!E16,[1]Лист21!E16,[1]Лист22!E16,[1]Лист23!E16,[1]Лист24!E16,[1]Лист25!E16,[1]Лист26!E16,[1]Лист27!E16,[1]Лист28!E16,[1]Лист29!E16,[1]Лист30!E16,[1]Лист31!E16,[1]Лист32!E16,[1]Лист33!E16,[1]Лист34!E16,[1]Лист35!E16)</f>
        <v>#DIV/0!</v>
      </c>
      <c r="F18" s="116" t="e">
        <f>AVERAGE([1]Лист1!F16,[1]Лист2!F16,[1]Лист3!F16,[1]Лист4!F16,[1]Лист5!F16,[1]Лист6!F16,[1]Лист7!F16,[1]Лист8!F16,[1]Лист9!F16,[1]Лист10!F16,[1]Лист11!F16,[1]Лист12!F16,[1]Лист13!F16,[1]Лист14!F16,[1]Лист15!F16,[1]Лист16!F16,[1]Лист17!F16,[1]Лист18!F16,[1]Лист19!F16,[1]Лист20!F16,[1]Лист21!F16,[1]Лист22!F16,[1]Лист23!F16,[1]Лист24!F16,[1]Лист25!F16,[1]Лист26!F16,[1]Лист27!F16,[1]Лист28!F16,[1]Лист29!F16,[1]Лист30!F16,[1]Лист31!F16,[1]Лист32!F16,[1]Лист33!F16,[1]Лист34!F16,[1]Лист35!F16)</f>
        <v>#DIV/0!</v>
      </c>
    </row>
    <row r="19" spans="1:6" ht="28.5">
      <c r="A19" s="8">
        <v>2</v>
      </c>
      <c r="B19" s="8" t="s">
        <v>21</v>
      </c>
      <c r="C19" s="116"/>
      <c r="D19" s="116"/>
      <c r="E19" s="116"/>
      <c r="F19" s="116"/>
    </row>
    <row r="20" spans="1:6">
      <c r="A20" s="8">
        <v>1</v>
      </c>
      <c r="B20" s="8" t="s">
        <v>22</v>
      </c>
      <c r="C20" s="116"/>
      <c r="D20" s="116"/>
      <c r="E20" s="116"/>
      <c r="F20" s="116"/>
    </row>
    <row r="21" spans="1:6">
      <c r="A21" s="118" t="s">
        <v>23</v>
      </c>
      <c r="B21" s="118"/>
      <c r="C21" s="118"/>
      <c r="D21" s="118"/>
      <c r="E21" s="118"/>
      <c r="F21" s="118"/>
    </row>
    <row r="22" spans="1:6">
      <c r="A22" s="8">
        <v>3</v>
      </c>
      <c r="B22" s="8" t="s">
        <v>24</v>
      </c>
      <c r="C22" s="116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116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116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116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>
      <c r="A23" s="8">
        <v>2</v>
      </c>
      <c r="B23" s="8" t="s">
        <v>25</v>
      </c>
      <c r="C23" s="116"/>
      <c r="D23" s="116"/>
      <c r="E23" s="116"/>
      <c r="F23" s="116"/>
    </row>
    <row r="24" spans="1:6">
      <c r="A24" s="15">
        <v>1</v>
      </c>
      <c r="B24" s="15" t="s">
        <v>26</v>
      </c>
      <c r="C24" s="117"/>
      <c r="D24" s="117"/>
      <c r="E24" s="117"/>
      <c r="F24" s="117"/>
    </row>
    <row r="25" spans="1:6">
      <c r="A25" s="121" t="s">
        <v>27</v>
      </c>
      <c r="B25" s="121"/>
      <c r="C25" s="16" t="e">
        <f>(C27+C31+C36)*100/10</f>
        <v>#DIV/0!</v>
      </c>
      <c r="D25" s="16" t="e">
        <f t="shared" ref="D25:E25" si="2">(D27+D31+D36)*100/10</f>
        <v>#DIV/0!</v>
      </c>
      <c r="E25" s="16" t="e">
        <f t="shared" si="2"/>
        <v>#DIV/0!</v>
      </c>
      <c r="F25" s="17" t="e">
        <f>(F27+F31+F36)*100/10</f>
        <v>#DIV/0!</v>
      </c>
    </row>
    <row r="26" spans="1:6">
      <c r="A26" s="122" t="s">
        <v>28</v>
      </c>
      <c r="B26" s="122"/>
      <c r="C26" s="122"/>
      <c r="D26" s="122"/>
      <c r="E26" s="122"/>
      <c r="F26" s="122"/>
    </row>
    <row r="27" spans="1:6">
      <c r="A27" s="8">
        <v>3</v>
      </c>
      <c r="B27" s="8" t="s">
        <v>29</v>
      </c>
      <c r="C27" s="116" t="e">
        <f>AVERAGE([1]Лист1!C25,[1]Лист2!C25,[1]Лист3!C25,[1]Лист4!C25,[1]Лист5!C25,[1]Лист6!C25,[1]Лист7!C25,[1]Лист8!C25,[1]Лист9!C25,[1]Лист10!C25,[1]Лист11!C25,[1]Лист12!C25,[1]Лист13!C25,[1]Лист14!C25,[1]Лист15!C25,[1]Лист16!C25,[1]Лист17!C25,[1]Лист18!C25,[1]Лист19!C25,[1]Лист20!C25,[1]Лист21!C25,[1]Лист22!C25,[1]Лист23!C25,[1]Лист24!C25,[1]Лист25!C25,[1]Лист26!C25,[1]Лист27!C25,[1]Лист28!C25,[1]Лист29!C25,[1]Лист30!C25,[1]Лист31!C25,[1]Лист32!C25,[1]Лист33!C25,[1]Лист34!C25,[1]Лист35!C25)</f>
        <v>#DIV/0!</v>
      </c>
      <c r="D27" s="116" t="e">
        <f>AVERAGE([1]Лист1!D25,[1]Лист2!D25,[1]Лист3!D25,[1]Лист4!D25,[1]Лист5!D25,[1]Лист6!D25,[1]Лист7!D25,[1]Лист8!D25,[1]Лист9!D25,[1]Лист10!D25,[1]Лист11!D25,[1]Лист12!D25,[1]Лист13!D25,[1]Лист14!D25,[1]Лист15!D25,[1]Лист16!D25,[1]Лист17!D25,[1]Лист18!D25,[1]Лист19!D25,[1]Лист20!D25,[1]Лист21!D25,[1]Лист22!D25,[1]Лист23!D25,[1]Лист24!D25,[1]Лист25!D25,[1]Лист26!D25,[1]Лист27!D25,[1]Лист28!D25,[1]Лист29!D25,[1]Лист30!D25,[1]Лист31!D25,[1]Лист32!D25,[1]Лист33!D25,[1]Лист34!D25,[1]Лист35!D25)</f>
        <v>#DIV/0!</v>
      </c>
      <c r="E27" s="116" t="e">
        <f>AVERAGE([1]Лист1!E25,[1]Лист2!E25,[1]Лист3!E25,[1]Лист4!E25,[1]Лист5!E25,[1]Лист6!E25,[1]Лист7!E25,[1]Лист8!E25,[1]Лист9!E25,[1]Лист10!E25,[1]Лист11!E25,[1]Лист12!E25,[1]Лист13!E25,[1]Лист14!E25,[1]Лист15!E25,[1]Лист16!E25,[1]Лист17!E25,[1]Лист18!E25,[1]Лист19!E25,[1]Лист20!E25,[1]Лист21!E25,[1]Лист22!E25,[1]Лист23!E25,[1]Лист24!E25,[1]Лист25!E25,[1]Лист26!E25,[1]Лист27!E25,[1]Лист28!E25,[1]Лист29!E25,[1]Лист30!E25,[1]Лист31!E25,[1]Лист32!E25,[1]Лист33!E25,[1]Лист34!E25,[1]Лист35!E25)</f>
        <v>#DIV/0!</v>
      </c>
      <c r="F27" s="116" t="e">
        <f>AVERAGE([1]Лист1!F25,[1]Лист2!F25,[1]Лист3!F25,[1]Лист4!F25,[1]Лист5!F25,[1]Лист6!F25,[1]Лист7!F25,[1]Лист8!F25,[1]Лист9!F25,[1]Лист10!F25,[1]Лист11!F25,[1]Лист12!F25,[1]Лист13!F25,[1]Лист14!F25,[1]Лист15!F25,[1]Лист16!F25,[1]Лист17!F25,[1]Лист18!F25,[1]Лист19!F25,[1]Лист20!F25,[1]Лист21!F25,[1]Лист22!F25,[1]Лист23!F25,[1]Лист24!F25,[1]Лист25!F25,[1]Лист26!F25,[1]Лист27!F25,[1]Лист28!F25,[1]Лист29!F25,[1]Лист30!F25,[1]Лист31!F25,[1]Лист32!F25,[1]Лист33!F25,[1]Лист34!F25,[1]Лист35!F25)</f>
        <v>#DIV/0!</v>
      </c>
    </row>
    <row r="28" spans="1:6">
      <c r="A28" s="8">
        <v>2</v>
      </c>
      <c r="B28" s="8" t="s">
        <v>30</v>
      </c>
      <c r="C28" s="116"/>
      <c r="D28" s="116"/>
      <c r="E28" s="116"/>
      <c r="F28" s="116"/>
    </row>
    <row r="29" spans="1:6">
      <c r="A29" s="8">
        <v>1</v>
      </c>
      <c r="B29" s="8" t="s">
        <v>31</v>
      </c>
      <c r="C29" s="116"/>
      <c r="D29" s="116"/>
      <c r="E29" s="116"/>
      <c r="F29" s="116"/>
    </row>
    <row r="30" spans="1:6">
      <c r="A30" s="118" t="s">
        <v>32</v>
      </c>
      <c r="B30" s="118"/>
      <c r="C30" s="118"/>
      <c r="D30" s="118"/>
      <c r="E30" s="118"/>
      <c r="F30" s="118"/>
    </row>
    <row r="31" spans="1:6">
      <c r="A31" s="8">
        <v>4</v>
      </c>
      <c r="B31" s="8" t="s">
        <v>33</v>
      </c>
      <c r="C31" s="116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116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116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116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>
      <c r="A32" s="8">
        <v>3</v>
      </c>
      <c r="B32" s="8" t="s">
        <v>34</v>
      </c>
      <c r="C32" s="116"/>
      <c r="D32" s="116"/>
      <c r="E32" s="116"/>
      <c r="F32" s="116"/>
    </row>
    <row r="33" spans="1:7" ht="28.5">
      <c r="A33" s="8">
        <v>2</v>
      </c>
      <c r="B33" s="8" t="s">
        <v>35</v>
      </c>
      <c r="C33" s="116"/>
      <c r="D33" s="116"/>
      <c r="E33" s="116"/>
      <c r="F33" s="116"/>
    </row>
    <row r="34" spans="1:7">
      <c r="A34" s="8">
        <v>1</v>
      </c>
      <c r="B34" s="8" t="s">
        <v>36</v>
      </c>
      <c r="C34" s="116"/>
      <c r="D34" s="116"/>
      <c r="E34" s="116"/>
      <c r="F34" s="116"/>
    </row>
    <row r="35" spans="1:7">
      <c r="A35" s="118" t="s">
        <v>37</v>
      </c>
      <c r="B35" s="118"/>
      <c r="C35" s="118"/>
      <c r="D35" s="118"/>
      <c r="E35" s="118"/>
      <c r="F35" s="118"/>
    </row>
    <row r="36" spans="1:7">
      <c r="A36" s="8">
        <v>3</v>
      </c>
      <c r="B36" s="8" t="s">
        <v>38</v>
      </c>
      <c r="C36" s="116" t="e">
        <f>AVERAGE([1]Лист1!C34,[1]Лист2!C34,[1]Лист3!C34,[1]Лист4!C34,[1]Лист5!C34,[1]Лист6!C34,[1]Лист7!C34,[1]Лист8!C34,[1]Лист9!C34,[1]Лист10!C34,[1]Лист11!C34,[1]Лист12!C34,[1]Лист13!C34,[1]Лист14!C34,[1]Лист15!C34,[1]Лист16!C34,[1]Лист17!C34,[1]Лист18!C34,[1]Лист19!C34,[1]Лист20!C34,[1]Лист21!C34,[1]Лист22!C34,[1]Лист23!C34,[1]Лист24!C34,[1]Лист25!C34,[1]Лист26!C34,[1]Лист27!C34,[1]Лист28!C34,[1]Лист29!C34,[1]Лист30!C34,[1]Лист31!C34,[1]Лист32!C34,[1]Лист33!C34,[1]Лист34!C34,[1]Лист35!C34)</f>
        <v>#DIV/0!</v>
      </c>
      <c r="D36" s="116" t="e">
        <f>AVERAGE([1]Лист1!D34,[1]Лист2!D34,[1]Лист3!D34,[1]Лист4!D34,[1]Лист5!D34,[1]Лист6!D34,[1]Лист7!D34,[1]Лист8!D34,[1]Лист9!D34,[1]Лист10!D34,[1]Лист11!D34,[1]Лист12!D34,[1]Лист13!D34,[1]Лист14!D34,[1]Лист15!D34,[1]Лист16!D34,[1]Лист17!D34,[1]Лист18!D34,[1]Лист19!D34,[1]Лист20!D34,[1]Лист21!D34,[1]Лист22!D34,[1]Лист23!D34,[1]Лист24!D34,[1]Лист25!D34,[1]Лист26!D34,[1]Лист27!D34,[1]Лист28!D34,[1]Лист29!D34,[1]Лист30!D34,[1]Лист31!D34,[1]Лист32!D34,[1]Лист33!D34,[1]Лист34!D34,[1]Лист35!D34)</f>
        <v>#DIV/0!</v>
      </c>
      <c r="E36" s="116" t="e">
        <f>AVERAGE([1]Лист1!E34,[1]Лист2!E34,[1]Лист3!E34,[1]Лист4!E34,[1]Лист5!E34,[1]Лист6!E34,[1]Лист7!E34,[1]Лист8!E34,[1]Лист9!E34,[1]Лист10!E34,[1]Лист11!E34,[1]Лист12!E34,[1]Лист13!E34,[1]Лист14!E34,[1]Лист15!E34,[1]Лист16!E34,[1]Лист17!E34,[1]Лист18!E34,[1]Лист19!E34,[1]Лист20!E34,[1]Лист21!E34,[1]Лист22!E34,[1]Лист23!E34,[1]Лист24!E34,[1]Лист25!E34,[1]Лист26!E34,[1]Лист27!E34,[1]Лист28!E34,[1]Лист29!E34,[1]Лист30!E34,[1]Лист31!E34,[1]Лист32!E34,[1]Лист33!E34,[1]Лист34!E34,[1]Лист35!E34)</f>
        <v>#DIV/0!</v>
      </c>
      <c r="F36" s="116" t="e">
        <f>AVERAGE([1]Лист1!F34,[1]Лист2!F34,[1]Лист3!F34,[1]Лист4!F34,[1]Лист5!F34,[1]Лист6!F34,[1]Лист7!F34,[1]Лист8!F34,[1]Лист9!F34,[1]Лист10!F34,[1]Лист11!F34,[1]Лист12!F34,[1]Лист13!F34,[1]Лист14!F34,[1]Лист15!F34,[1]Лист16!F34,[1]Лист17!F34,[1]Лист18!F34,[1]Лист19!F34,[1]Лист20!F34,[1]Лист21!F34,[1]Лист22!F34,[1]Лист23!F34,[1]Лист24!F34,[1]Лист25!F34,[1]Лист26!F34,[1]Лист27!F34,[1]Лист28!F34,[1]Лист29!F34,[1]Лист30!F34,[1]Лист31!F34,[1]Лист32!F34,[1]Лист33!F34,[1]Лист34!F34,[1]Лист35!F34)</f>
        <v>#DIV/0!</v>
      </c>
    </row>
    <row r="37" spans="1:7">
      <c r="A37" s="8">
        <v>2</v>
      </c>
      <c r="B37" s="8" t="s">
        <v>39</v>
      </c>
      <c r="C37" s="116"/>
      <c r="D37" s="116"/>
      <c r="E37" s="116"/>
      <c r="F37" s="116"/>
    </row>
    <row r="38" spans="1:7">
      <c r="A38" s="8">
        <v>1</v>
      </c>
      <c r="B38" s="8" t="s">
        <v>40</v>
      </c>
      <c r="C38" s="116"/>
      <c r="D38" s="116"/>
      <c r="E38" s="116"/>
      <c r="F38" s="116"/>
    </row>
    <row r="39" spans="1:7">
      <c r="A39" s="123" t="s">
        <v>41</v>
      </c>
      <c r="B39" s="124"/>
      <c r="C39" s="18" t="e">
        <f>C40*100/3</f>
        <v>#DIV/0!</v>
      </c>
      <c r="D39" s="19" t="e">
        <f t="shared" ref="D39:F39" si="3">D40*100/3</f>
        <v>#DIV/0!</v>
      </c>
      <c r="E39" s="19" t="e">
        <f t="shared" si="3"/>
        <v>#DIV/0!</v>
      </c>
      <c r="F39" s="20" t="e">
        <f t="shared" si="3"/>
        <v>#DIV/0!</v>
      </c>
    </row>
    <row r="40" spans="1:7">
      <c r="A40" s="8">
        <v>3</v>
      </c>
      <c r="B40" s="8" t="s">
        <v>42</v>
      </c>
      <c r="C40" s="116" t="e">
        <f>AVERAGE([1]Лист1!C38,[1]Лист2!C38,[1]Лист3!C38,[1]Лист4!C38,[1]Лист5!C38,[1]Лист6!C38,[1]Лист7!C38,[1]Лист8!C38,[1]Лист9!C38,[1]Лист10!C38,[1]Лист11!C38,[1]Лист12!C38,[1]Лист13!C38,[1]Лист14!C38,[1]Лист15!C38,[1]Лист16!C38,[1]Лист17!C38,[1]Лист18!C38,[1]Лист19!C38,[1]Лист20!C38,[1]Лист21!C38,[1]Лист22!C38,[1]Лист23!C38,[1]Лист24!C38,[1]Лист25!C38,[1]Лист26!C38,[1]Лист27!C38,[1]Лист28!C38,[1]Лист29!C38,[1]Лист30!C38,[1]Лист31!C38,[1]Лист32!C38,[1]Лист33!C38,[1]Лист34!C38,[1]Лист35!C38)</f>
        <v>#DIV/0!</v>
      </c>
      <c r="D40" s="116" t="e">
        <f>AVERAGE([1]Лист1!D38,[1]Лист2!D38,[1]Лист3!D38,[1]Лист4!D38,[1]Лист5!D38,[1]Лист6!D38,[1]Лист7!D38,[1]Лист8!D38,[1]Лист9!D38,[1]Лист10!D38,[1]Лист11!D38,[1]Лист12!D38,[1]Лист13!D38,[1]Лист14!D38,[1]Лист15!D38,[1]Лист16!D38,[1]Лист17!D38,[1]Лист18!D38,[1]Лист19!D38,[1]Лист20!D38,[1]Лист21!D38,[1]Лист22!D38,[1]Лист23!D38,[1]Лист24!D38,[1]Лист25!D38,[1]Лист26!D38,[1]Лист27!D38,[1]Лист28!D38,[1]Лист29!D38,[1]Лист30!D38,[1]Лист31!D38,[1]Лист32!D38,[1]Лист33!D38,[1]Лист34!D38,[1]Лист35!D38)</f>
        <v>#DIV/0!</v>
      </c>
      <c r="E40" s="116" t="e">
        <f>AVERAGE([1]Лист1!E38,[1]Лист2!E38,[1]Лист3!E38,[1]Лист4!E38,[1]Лист5!E38,[1]Лист6!E38,[1]Лист7!E38,[1]Лист8!E38,[1]Лист9!E38,[1]Лист10!E38,[1]Лист11!E38,[1]Лист12!E38,[1]Лист13!E38,[1]Лист14!E38,[1]Лист15!E38,[1]Лист16!E38,[1]Лист17!E38,[1]Лист18!E38,[1]Лист19!E38,[1]Лист20!E38,[1]Лист21!E38,[1]Лист22!E38,[1]Лист23!E38,[1]Лист24!E38,[1]Лист25!E38,[1]Лист26!E38,[1]Лист27!E38,[1]Лист28!E38,[1]Лист29!E38,[1]Лист30!E38,[1]Лист31!E38,[1]Лист32!E38,[1]Лист33!E38,[1]Лист34!E38,[1]Лист35!E38)</f>
        <v>#DIV/0!</v>
      </c>
      <c r="F40" s="116" t="e">
        <f>AVERAGE([1]Лист1!F38,[1]Лист2!F38,[1]Лист3!F38,[1]Лист4!F38,[1]Лист5!F38,[1]Лист6!F38,[1]Лист7!F38,[1]Лист8!F38,[1]Лист9!F38,[1]Лист10!F38,[1]Лист11!F38,[1]Лист12!F38,[1]Лист13!F38,[1]Лист14!F38,[1]Лист15!F38,[1]Лист16!F38,[1]Лист17!F38,[1]Лист18!F38,[1]Лист19!F38,[1]Лист20!F38,[1]Лист21!F38,[1]Лист22!F38,[1]Лист23!F38,[1]Лист24!F38,[1]Лист25!F38,[1]Лист26!F38,[1]Лист27!F38,[1]Лист28!F38,[1]Лист29!F38,[1]Лист30!F38,[1]Лист31!F38,[1]Лист32!F38,[1]Лист33!F38,[1]Лист34!F38,[1]Лист35!F38)</f>
        <v>#DIV/0!</v>
      </c>
    </row>
    <row r="41" spans="1:7">
      <c r="A41" s="8">
        <v>2</v>
      </c>
      <c r="B41" s="8" t="s">
        <v>43</v>
      </c>
      <c r="C41" s="116"/>
      <c r="D41" s="116"/>
      <c r="E41" s="116"/>
      <c r="F41" s="116"/>
    </row>
    <row r="42" spans="1:7">
      <c r="A42" s="8">
        <v>1</v>
      </c>
      <c r="B42" s="8" t="s">
        <v>44</v>
      </c>
      <c r="C42" s="116"/>
      <c r="D42" s="116"/>
      <c r="E42" s="116"/>
      <c r="F42" s="116"/>
    </row>
    <row r="43" spans="1:7">
      <c r="A43" s="125" t="s">
        <v>45</v>
      </c>
      <c r="B43" s="125"/>
      <c r="C43" s="3" t="e">
        <f>C40+C36+C31+C27+C22+C18+C13+C8</f>
        <v>#DIV/0!</v>
      </c>
      <c r="D43" s="3" t="e">
        <f t="shared" ref="D43:F43" si="4">D40+D36+D31+D27+D22+D18+D13+D8</f>
        <v>#DIV/0!</v>
      </c>
      <c r="E43" s="3" t="e">
        <f t="shared" si="4"/>
        <v>#DIV/0!</v>
      </c>
      <c r="F43" s="3" t="e">
        <f t="shared" si="4"/>
        <v>#DIV/0!</v>
      </c>
    </row>
    <row r="44" spans="1:7">
      <c r="B44" s="21" t="s">
        <v>46</v>
      </c>
      <c r="C44" s="126" t="s">
        <v>47</v>
      </c>
      <c r="D44" s="126"/>
      <c r="E44" s="126"/>
      <c r="F44" s="22" t="e">
        <f>COUNTIF([1]Лист1!$C$42,"низкий")+COUNTIF([1]Лист2!$C$42,"низкий")+COUNTIF([1]Лист3!$C$42,"низкий")+COUNTIF([1]Лист4!$C$42,"низкий")+COUNTIF([1]Лист5!$C$42,"низкий")+COUNTIF([1]Лист6!$C$42,"низкий")+COUNTIF([1]Лист7!$C$42,"низкий")+COUNTIF([1]Лист8!$C$42,"низкий")+COUNTIF([1]Лист9!$C$42,"низкий")+COUNTIF([1]Лист10!$C$42,"низкий")+COUNTIF([1]Лист11!$C$42,"низкий")+COUNTIF([1]Лист12!$C$42,"низкий")+COUNTIF([1]Лист13!$C$42,"низкий")+COUNTIF([1]Лист14!$C$42,"низкий" )+COUNTIF([1]Лист15!$C$42,"низкий")+COUNTIF([1]Лист16!$C$42,"низкий")+COUNTIF([1]Лист17!$C$42,"низкий")+COUNTIF([1]Лист18!$C$42,"низкий")+COUNTIF([1]Лист19!$C$42,"низкий")+COUNTIF([1]Лист20!$C$42,"низкий")+COUNTIF([1]Лист21!$C$42,"низкий")+COUNTIF([1]Лист22!$C$42,"низкий")+COUNTIF([1]Лист23!$C$42,"низкий")+COUNTIF([1]Лист24!$C$42,"низкий")+COUNTIF([1]Лист25!$C$42,"низкий")+COUNTIF([1]Лист26!$C$42,"низкий")+COUNTIF([1]Лист27!$C$42,"низкий")+COUNTIF([1]Лист28!$C$42,"низкий")+COUNTIF([1]Лист29!$C$42,"низкий")+COUNTIF([1]Лист30!$C$42,"низкий")+COUNTIF([1]Лист31!$C$42,"низкий")+COUNTIF([1]Лист32!$C$42,"низкий")+COUNTIF([1]Лист33!$C$42,"низкий")+COUNTIF([1]Лист34!$C$42,"низкий")+COUNTIF([1]Лист35!$C$42,"низкий")</f>
        <v>#VALUE!</v>
      </c>
      <c r="G44" s="23" t="e">
        <f>F44/($F$44+$F$45+$F$46)</f>
        <v>#VALUE!</v>
      </c>
    </row>
    <row r="45" spans="1:7">
      <c r="B45" s="21"/>
      <c r="C45" s="111" t="s">
        <v>48</v>
      </c>
      <c r="D45" s="111"/>
      <c r="E45" s="111"/>
      <c r="F45" s="22" t="e">
        <f>COUNTIF([1]Лист1!$C$42,"средний")+COUNTIF([1]Лист2!$C$42,"средний")+COUNTIF([1]Лист3!$C$42,"средний")+COUNTIF([1]Лист4!$C$42,"средний")+COUNTIF([1]Лист5!$C$42,"средний")+COUNTIF([1]Лист6!$C$42,"средний")+COUNTIF([1]Лист7!$C$42,"средний")+COUNTIF([1]Лист8!$C$42,"средний")+COUNTIF([1]Лист9!$C$42,"средний")+COUNTIF([1]Лист10!$C$42,"средний")+COUNTIF([1]Лист11!$C$42,"средний")+COUNTIF([1]Лист12!$C$42,"средний")+COUNTIF([1]Лист13!$C$42,"средний")+COUNTIF([1]Лист14!$C$42,"средний" )+COUNTIF([1]Лист15!$C$42,"средний")+COUNTIF([1]Лист16!$C$42,"средний")+COUNTIF([1]Лист17!$C$42,"средний")+COUNTIF([1]Лист18!$C$42,"средний")+COUNTIF([1]Лист19!$C$42,"средний")+COUNTIF([1]Лист20!$C$42,"средний")+COUNTIF([1]Лист21!$C$42,"средний")+COUNTIF([1]Лист22!$C$42,"средний")+COUNTIF([1]Лист23!$C$42,"средний")+COUNTIF([1]Лист24!$C$42,"средний")+COUNTIF([1]Лист25!$C$42,"средний")+COUNTIF([1]Лист26!$C$42,"средний")+COUNTIF([1]Лист27!$C$42,"средний")+COUNTIF([1]Лист28!$C$42,"средний")+COUNTIF([1]Лист29!$C$42,"средний")+COUNTIF([1]Лист30!$C$42,"средний")+COUNTIF([1]Лист31!$C$42,"средний")+COUNTIF([1]Лист32!$C$42,"средний")+COUNTIF([1]Лист33!$C$42,"средний")+COUNTIF([1]Лист34!$C$42,"средний")+COUNTIF([1]Лист35!$C$42,"средний")</f>
        <v>#VALUE!</v>
      </c>
      <c r="G45" s="23" t="e">
        <f t="shared" ref="G45:G46" si="5">F45/($F$44+$F$45+$F$46)</f>
        <v>#VALUE!</v>
      </c>
    </row>
    <row r="46" spans="1:7">
      <c r="B46" s="21"/>
      <c r="C46" s="111" t="s">
        <v>49</v>
      </c>
      <c r="D46" s="111"/>
      <c r="E46" s="111"/>
      <c r="F46" s="22" t="e">
        <f>COUNTIF([1]Лист1!$C$42,"высокий")+COUNTIF([1]Лист2!$C$42,"высокий")+COUNTIF([1]Лист3!$C$42,"высокий")+COUNTIF([1]Лист4!$C$42,"высокий")+COUNTIF([1]Лист5!$C$42,"высокий")+COUNTIF([1]Лист6!$C$42,"высокий")+COUNTIF([1]Лист7!$C$42,"высокий")+COUNTIF([1]Лист8!$C$42,"высокий")+COUNTIF([1]Лист9!$C$42,"высокий")+COUNTIF([1]Лист10!$C$42,"высокий")+COUNTIF([1]Лист11!$C$42,"высокий")+COUNTIF([1]Лист12!$C$42,"высокий")+COUNTIF([1]Лист13!$C$42,"высокий")+COUNTIF([1]Лист14!$C$42,"высокий" )+COUNTIF([1]Лист15!$C$42,"высокий")+COUNTIF([1]Лист16!$C$42,"высокий")+COUNTIF([1]Лист17!$C$42,"высокий")+COUNTIF([1]Лист18!$C$42,"высокий")+COUNTIF([1]Лист19!$C$42,"высокий")+COUNTIF([1]Лист20!$C$42,"высокий")+COUNTIF([1]Лист21!$C$42,"высокий")+COUNTIF([1]Лист22!$C$42,"высокий")+COUNTIF([1]Лист23!$C$42,"высокий")+COUNTIF([1]Лист24!$C$42,"высокий")+COUNTIF([1]Лист25!$C$42,"высокий")+COUNTIF([1]Лист26!$C$42,"высокий")+COUNTIF([1]Лист27!$C$42,"высокий")+COUNTIF([1]Лист28!$C$42,"высокий")+COUNTIF([1]Лист29!$C$42,"высокий")+COUNTIF([1]Лист30!$C$42,"высокий")+COUNTIF([1]Лист31!$C$42,"высокий")+COUNTIF([1]Лист32!$C$42,"высокий")+COUNTIF([1]Лист33!$C$42,"высокий")+COUNTIF([1]Лист34!$C$42,"высокий")+COUNTIF([1]Лист35!$C$42,"высокий")</f>
        <v>#VALUE!</v>
      </c>
      <c r="G46" s="23" t="e">
        <f t="shared" si="5"/>
        <v>#VALUE!</v>
      </c>
    </row>
    <row r="47" spans="1:7">
      <c r="B47" s="21" t="s">
        <v>50</v>
      </c>
      <c r="C47" s="111" t="s">
        <v>47</v>
      </c>
      <c r="D47" s="111"/>
      <c r="E47" s="111"/>
      <c r="F47" s="22" t="e">
        <f>COUNTIF([1]Лист1!$C$43,"низкий")+COUNTIF([1]Лист2!$C$43,"низкий")+COUNTIF([1]Лист3!$C$43,"низкий")+COUNTIF([1]Лист4!$C$43,"низкий")+COUNTIF([1]Лист5!$C$43,"низкий")+COUNTIF([1]Лист6!$C$43,"низкий")+COUNTIF([1]Лист7!$C$43,"низкий")+COUNTIF([1]Лист8!$C$43,"низкий")+COUNTIF([1]Лист9!$C$43,"низкий")+COUNTIF([1]Лист10!$C$43,"низкий")+COUNTIF([1]Лист11!$C$43,"низкий")+COUNTIF([1]Лист12!$C$43,"низкий")+COUNTIF([1]Лист13!$C$43,"низкий")+COUNTIF([1]Лист14!$C$43,"низкий" )+COUNTIF([1]Лист15!$C$43,"низкий")+COUNTIF([1]Лист16!$C$43,"низкий")+COUNTIF([1]Лист17!$C$43,"низкий")+COUNTIF([1]Лист18!$C$43,"низкий")+COUNTIF([1]Лист19!$C$43,"низкий")+COUNTIF([1]Лист20!$C$43,"низкий")+COUNTIF([1]Лист21!$C$43,"низкий")+COUNTIF([1]Лист22!$C$43,"низкий")+COUNTIF([1]Лист23!$C$43,"низкий")+COUNTIF([1]Лист24!$C$43,"низкий")+COUNTIF([1]Лист25!$C$43,"низкий")+COUNTIF([1]Лист26!$C$43,"низкий")+COUNTIF([1]Лист27!$C$43,"низкий")+COUNTIF([1]Лист28!$C$43,"низкий")+COUNTIF([1]Лист29!$C$43,"низкий")+COUNTIF([1]Лист30!$C$43,"низкий")+COUNTIF([1]Лист31!$C$43,"низкий")+COUNTIF([1]Лист32!$C$43,"низкий")+COUNTIF([1]Лист33!$C$43,"низкий")+COUNTIF([1]Лист34!$C$43,"низкий")+COUNTIF([1]Лист35!$C$43,"низкий")</f>
        <v>#VALUE!</v>
      </c>
      <c r="G47" s="23" t="e">
        <f>F47/($F$47+$F$48+$F$49)</f>
        <v>#VALUE!</v>
      </c>
    </row>
    <row r="48" spans="1:7">
      <c r="B48" s="21"/>
      <c r="C48" s="111" t="s">
        <v>48</v>
      </c>
      <c r="D48" s="111"/>
      <c r="E48" s="111"/>
      <c r="F48" s="22" t="e">
        <f>COUNTIF([1]Лист1!$C$43,"средний")+COUNTIF([1]Лист2!$C$43,"средний")+COUNTIF([1]Лист3!$C$43,"средний")+COUNTIF([1]Лист4!$C$43,"средний")+COUNTIF([1]Лист5!$C$43,"средний")+COUNTIF([1]Лист6!$C$43,"средний")+COUNTIF([1]Лист7!$C$43,"средний")+COUNTIF([1]Лист8!$C$43,"средний")+COUNTIF([1]Лист9!$C$43,"средний")+COUNTIF([1]Лист10!$C$43,"средний")+COUNTIF([1]Лист11!$C$43,"средний")+COUNTIF([1]Лист12!$C$43,"средний")+COUNTIF([1]Лист13!$C$43,"средний")+COUNTIF([1]Лист14!$C$43,"средний" )+COUNTIF([1]Лист15!$C$43,"средний")+COUNTIF([1]Лист16!$C$43,"средний")+COUNTIF([1]Лист17!$C$43,"средний")+COUNTIF([1]Лист18!$C$43,"средний")+COUNTIF([1]Лист19!$C$43,"средний")+COUNTIF([1]Лист20!$C$43,"средний")+COUNTIF([1]Лист21!$C$43,"средний")+COUNTIF([1]Лист22!$C$43,"средний")+COUNTIF([1]Лист23!$C$43,"средний")+COUNTIF([1]Лист24!$C$43,"средний")+COUNTIF([1]Лист25!$C$43,"средний")+COUNTIF([1]Лист26!$C$43,"средний")+COUNTIF([1]Лист27!$C$43,"средний")+COUNTIF([1]Лист28!$C$43,"средний")+COUNTIF([1]Лист29!$C$43,"средний")+COUNTIF([1]Лист30!$C$43,"средний")+COUNTIF([1]Лист31!$C$43,"средний")+COUNTIF([1]Лист32!$C$43,"средний")+COUNTIF([1]Лист33!$C$43,"средний")+COUNTIF([1]Лист34!$C$43,"средний")+COUNTIF([1]Лист35!$C$43,"средний")</f>
        <v>#VALUE!</v>
      </c>
      <c r="G48" s="23" t="e">
        <f t="shared" ref="G48:G49" si="6">F48/($F$47+$F$48+$F$49)</f>
        <v>#VALUE!</v>
      </c>
    </row>
    <row r="49" spans="2:7">
      <c r="B49" s="21"/>
      <c r="C49" s="111" t="s">
        <v>49</v>
      </c>
      <c r="D49" s="111"/>
      <c r="E49" s="111"/>
      <c r="F49" s="22" t="e">
        <f>COUNTIF([1]Лист1!$C$43,"высокий")+COUNTIF([1]Лист2!$C$43,"высокий")+COUNTIF([1]Лист3!$C$43,"высокий")+COUNTIF([1]Лист4!$C$43,"высокий")+COUNTIF([1]Лист5!$C$43,"высокий")+COUNTIF([1]Лист6!$C$43,"высокий")+COUNTIF([1]Лист7!$C$43,"высокий")+COUNTIF([1]Лист8!$C$43,"высокий")+COUNTIF([1]Лист9!$C$43,"высокий")+COUNTIF([1]Лист10!$C$43,"высокий")+COUNTIF([1]Лист11!$C$43,"высокий")+COUNTIF([1]Лист12!$C$43,"высокий")+COUNTIF([1]Лист13!$C$43,"высокий")+COUNTIF([1]Лист14!$C$43,"высокий" )+COUNTIF([1]Лист15!$C$43,"высокий")+COUNTIF([1]Лист16!$C$43,"высокий")+COUNTIF([1]Лист17!$C$43,"высокий")+COUNTIF([1]Лист18!$C$43,"высокий")+COUNTIF([1]Лист19!$C$43,"высокий")+COUNTIF([1]Лист20!$C$43,"высокий")+COUNTIF([1]Лист21!$C$43,"высокий")+COUNTIF([1]Лист22!$C$43,"высокий")+COUNTIF([1]Лист23!$C$43,"высокий")+COUNTIF([1]Лист24!$C$43,"высокий")+COUNTIF([1]Лист25!$C$43,"высокий")+COUNTIF([1]Лист26!$C$43,"высокий")+COUNTIF([1]Лист27!$C$43,"высокий")+COUNTIF([1]Лист28!$C$43,"высокий")+COUNTIF([1]Лист29!$C$43,"высокий")+COUNTIF([1]Лист30!$C$43,"высокий")+COUNTIF([1]Лист31!$C$43,"высокий")+COUNTIF([1]Лист32!$C$43,"высокий")+COUNTIF([1]Лист33!$C$43,"высокий")+COUNTIF([1]Лист34!$C$43,"высокий")+COUNTIF([1]Лист35!$C$43,"высокий")</f>
        <v>#VALUE!</v>
      </c>
      <c r="G49" s="23" t="e">
        <f t="shared" si="6"/>
        <v>#VALUE!</v>
      </c>
    </row>
    <row r="50" spans="2:7">
      <c r="B50" s="21" t="s">
        <v>51</v>
      </c>
      <c r="C50" s="111" t="s">
        <v>47</v>
      </c>
      <c r="D50" s="111"/>
      <c r="E50" s="111"/>
      <c r="F50" s="22" t="e">
        <f>COUNTIF([1]Лист1!$C$44,"низкий")+COUNTIF([1]Лист2!$C$44,"низкий")+COUNTIF([1]Лист3!$C$44,"низкий")+COUNTIF([1]Лист4!$C$44,"низкий")+COUNTIF([1]Лист5!$C$44,"низкий")+COUNTIF([1]Лист6!$C$44,"низкий")+COUNTIF([1]Лист7!$C$44,"низкий")+COUNTIF([1]Лист8!$C$44,"низкий")+COUNTIF([1]Лист9!$C$44,"низкий")+COUNTIF([1]Лист10!$C$44,"низкий")+COUNTIF([1]Лист11!$C$44,"низкий")+COUNTIF([1]Лист12!$C$44,"низкий")+COUNTIF([1]Лист13!$C$44,"низкий")+COUNTIF([1]Лист14!$C$44,"низкий" )+COUNTIF([1]Лист15!$C$44,"низкий")+COUNTIF([1]Лист16!$C$44,"низкий")+COUNTIF([1]Лист17!$C$44,"низкий")+COUNTIF([1]Лист18!$C$44,"низкий")+COUNTIF([1]Лист19!$C$44,"низкий")+COUNTIF([1]Лист20!$C$44,"низкий")+COUNTIF([1]Лист21!$C$44,"низкий")+COUNTIF([1]Лист22!$C$44,"низкий")+COUNTIF([1]Лист23!$C$44,"низкий")+COUNTIF([1]Лист24!$C$44,"низкий")+COUNTIF([1]Лист25!$C$44,"низкий")+COUNTIF([1]Лист26!$C$44,"низкий")+COUNTIF([1]Лист27!$C$44,"низкий")+COUNTIF([1]Лист28!$C$44,"низкий")+COUNTIF([1]Лист29!$C$44,"низкий")+COUNTIF([1]Лист30!$C$44,"низкий")+COUNTIF([1]Лист31!$C$44,"низкий")+COUNTIF([1]Лист32!$C$44,"низкий")+COUNTIF([1]Лист33!$C$44,"низкий")+COUNTIF([1]Лист34!$C$44,"низкий")+COUNTIF([1]Лист35!$C$44,"низкий")</f>
        <v>#VALUE!</v>
      </c>
      <c r="G50" s="23" t="e">
        <f>F50/($F$50+$F$51+$F$52)</f>
        <v>#VALUE!</v>
      </c>
    </row>
    <row r="51" spans="2:7">
      <c r="B51" s="21"/>
      <c r="C51" s="115" t="s">
        <v>48</v>
      </c>
      <c r="D51" s="115"/>
      <c r="E51" s="115"/>
      <c r="F51" s="22" t="e">
        <f>COUNTIF([1]Лист1!$C$44,"средний")+COUNTIF([1]Лист2!$C$44,"средний")+COUNTIF([1]Лист3!$C$44,"средний")+COUNTIF([1]Лист4!$C$44,"средний")+COUNTIF([1]Лист5!$C$44,"средний")+COUNTIF([1]Лист6!$C$44,"средний")+COUNTIF([1]Лист7!$C$44,"средний")+COUNTIF([1]Лист8!$C$44,"средний")+COUNTIF([1]Лист9!$C$44,"средний")+COUNTIF([1]Лист10!$C$44,"средний")+COUNTIF([1]Лист11!$C$44,"средний")+COUNTIF([1]Лист12!$C$44,"средний")+COUNTIF([1]Лист13!$C$44,"средний")+COUNTIF([1]Лист14!$C$44,"средний" )+COUNTIF([1]Лист15!$C$44,"средний")+COUNTIF([1]Лист16!$C$44,"средний")+COUNTIF([1]Лист17!$C$44,"средний")+COUNTIF([1]Лист18!$C$44,"средний")+COUNTIF([1]Лист19!$C$44,"средний")+COUNTIF([1]Лист20!$C$44,"средний")+COUNTIF([1]Лист21!$C$44,"средний")+COUNTIF([1]Лист22!$C$44,"средний")+COUNTIF([1]Лист23!$C$44,"средний")+COUNTIF([1]Лист24!$C$44,"средний")+COUNTIF([1]Лист25!$C$44,"средний")+COUNTIF([1]Лист26!$C$44,"средний")+COUNTIF([1]Лист27!$C$44,"средний")+COUNTIF([1]Лист28!$C$44,"средний")+COUNTIF([1]Лист29!$C$44,"средний")+COUNTIF([1]Лист30!$C$44,"средний")+COUNTIF([1]Лист31!$C$44,"средний")+COUNTIF([1]Лист32!$C$44,"средний")+COUNTIF([1]Лист33!$C$44,"средний")+COUNTIF([1]Лист34!$C$44,"средний")+COUNTIF([1]Лист35!$C$44,"средний")</f>
        <v>#VALUE!</v>
      </c>
      <c r="G51" s="23" t="e">
        <f t="shared" ref="G51:G52" si="7">F51/($F$50+$F$51+$F$52)</f>
        <v>#VALUE!</v>
      </c>
    </row>
    <row r="52" spans="2:7">
      <c r="B52" s="21"/>
      <c r="C52" s="111" t="s">
        <v>49</v>
      </c>
      <c r="D52" s="111"/>
      <c r="E52" s="111"/>
      <c r="F52" s="22" t="e">
        <f>COUNTIF([1]Лист1!$C$44,"высокий")+COUNTIF([1]Лист2!$C$44,"высокий")+COUNTIF([1]Лист3!$C$44,"высокий")+COUNTIF([1]Лист4!$C$44,"высокий")+COUNTIF([1]Лист5!$C$44,"высокий")+COUNTIF([1]Лист6!$C$44,"высокий")+COUNTIF([1]Лист7!$C$44,"высокий")+COUNTIF([1]Лист8!$C$44,"высокий")+COUNTIF([1]Лист9!$C$44,"высокий")+COUNTIF([1]Лист10!$C$44,"высокий")+COUNTIF([1]Лист11!$C$44,"высокий")+COUNTIF([1]Лист12!$C$44,"высокий")+COUNTIF([1]Лист13!$C$44,"высокий")+COUNTIF([1]Лист14!$C$44,"высокий" )+COUNTIF([1]Лист15!$C$44,"высокий")+COUNTIF([1]Лист16!$C$44,"высокий")+COUNTIF([1]Лист17!$C$44,"высокий")+COUNTIF([1]Лист18!$C$44,"высокий")+COUNTIF([1]Лист19!$C$44,"высокий")+COUNTIF([1]Лист20!$C$44,"высокий")+COUNTIF([1]Лист21!$C$44,"высокий")+COUNTIF([1]Лист22!$C$44,"высокий")+COUNTIF([1]Лист23!$C$44,"высокий")+COUNTIF([1]Лист24!$C$44,"высокий")+COUNTIF([1]Лист25!$C$44,"высокий")+COUNTIF([1]Лист26!$C$44,"высокий")+COUNTIF([1]Лист27!$C$44,"высокий")+COUNTIF([1]Лист28!$C$44,"высокий")+COUNTIF([1]Лист29!$C$44,"высокий")+COUNTIF([1]Лист30!$C$44,"высокий")+COUNTIF([1]Лист31!$C$44,"высокий")+COUNTIF([1]Лист32!$C$44,"высокий")+COUNTIF([1]Лист33!$C$44,"высокий")+COUNTIF([1]Лист34!$C$44,"высокий")+COUNTIF([1]Лист35!$C$44,"высокий")</f>
        <v>#VALUE!</v>
      </c>
      <c r="G52" s="23" t="e">
        <f t="shared" si="7"/>
        <v>#VALUE!</v>
      </c>
    </row>
    <row r="53" spans="2:7">
      <c r="B53" s="21" t="s">
        <v>52</v>
      </c>
      <c r="C53" s="111" t="s">
        <v>47</v>
      </c>
      <c r="D53" s="111"/>
      <c r="E53" s="111"/>
      <c r="F53" s="22" t="e">
        <f>COUNTIF([1]Лист1!$C$45,"низкий")+COUNTIF([1]Лист2!$C$45,"низкий")+COUNTIF([1]Лист3!$C$45,"низкий")+COUNTIF([1]Лист4!$C$45,"низкий")+COUNTIF([1]Лист5!$C$45,"низкий")+COUNTIF([1]Лист6!$C$45,"низкий")+COUNTIF([1]Лист7!$C$45,"низкий")+COUNTIF([1]Лист8!$C$45,"низкий")+COUNTIF([1]Лист9!$C$45,"низкий")+COUNTIF([1]Лист10!$C$45,"низкий")+COUNTIF([1]Лист11!$C$45,"низкий")+COUNTIF([1]Лист12!$C$45,"низкий")+COUNTIF([1]Лист13!$C$45,"низкий")+COUNTIF([1]Лист14!$C$45,"низкий" )+COUNTIF([1]Лист15!$C$45,"низкий")+COUNTIF([1]Лист16!$C$45,"низкий")+COUNTIF([1]Лист17!$C$45,"низкий")+COUNTIF([1]Лист18!$C$45,"низкий")+COUNTIF([1]Лист19!$C$45,"низкий")+COUNTIF([1]Лист20!$C$45,"низкий")+COUNTIF([1]Лист21!$C$45,"низкий")+COUNTIF([1]Лист22!$C$45,"низкий")+COUNTIF([1]Лист23!$C$45,"низкий")+COUNTIF([1]Лист24!$C$45,"низкий")+COUNTIF([1]Лист25!$C$45,"низкий")+COUNTIF([1]Лист26!$C$45,"низкий")+COUNTIF([1]Лист27!$C$45,"низкий")+COUNTIF([1]Лист28!$C$45,"низкий")+COUNTIF([1]Лист29!$C$45,"низкий")+COUNTIF([1]Лист30!$C$45,"низкий")+COUNTIF([1]Лист31!$C$45,"низкий")+COUNTIF([1]Лист32!$C$45,"низкий")+COUNTIF([1]Лист33!$C$45,"низкий")+COUNTIF([1]Лист34!$C$45,"низкий")+COUNTIF([1]Лист35!$C$45,"низкий")</f>
        <v>#VALUE!</v>
      </c>
      <c r="G53" s="23" t="e">
        <f>F53/($F$53+$F$54+$F$55)</f>
        <v>#VALUE!</v>
      </c>
    </row>
    <row r="54" spans="2:7" ht="16.5">
      <c r="B54" s="24"/>
      <c r="C54" s="111" t="s">
        <v>48</v>
      </c>
      <c r="D54" s="111"/>
      <c r="E54" s="111"/>
      <c r="F54" s="25" t="e">
        <f>COUNTIF([1]Лист1!$C$45,"средний")+COUNTIF([1]Лист2!$C$45,"средний")+COUNTIF([1]Лист3!$C$45,"средний")+COUNTIF([1]Лист4!$C$45,"средний")+COUNTIF([1]Лист5!$C$45,"средний")+COUNTIF([1]Лист6!$C$45,"средний")+COUNTIF([1]Лист7!$C$45,"средний")+COUNTIF([1]Лист8!$C$45,"средний")+COUNTIF([1]Лист9!$C$45,"средний")+COUNTIF([1]Лист10!$C$45,"средний")+COUNTIF([1]Лист11!$C$45,"средний")+COUNTIF([1]Лист12!$C$45,"средний")+COUNTIF([1]Лист13!$C$45,"средний")+COUNTIF([1]Лист14!$C$45,"средний" )+COUNTIF([1]Лист15!$C$45,"средний")+COUNTIF([1]Лист16!$C$45,"средний")+COUNTIF([1]Лист17!$C$45,"средний")+COUNTIF([1]Лист18!$C$45,"средний")+COUNTIF([1]Лист19!$C$45,"средний")+COUNTIF([1]Лист20!$C$45,"средний")+COUNTIF([1]Лист21!$C$45,"средний")+COUNTIF([1]Лист22!$C$45,"средний")+COUNTIF([1]Лист23!$C$45,"средний")+COUNTIF([1]Лист24!$C$45,"средний")+COUNTIF([1]Лист25!$C$45,"средний")+COUNTIF([1]Лист26!$C$45,"средний")+COUNTIF([1]Лист27!$C$45,"средний")+COUNTIF([1]Лист28!$C$45,"средний")+COUNTIF([1]Лист29!$C$45,"средний")+COUNTIF([1]Лист30!$C$45,"средний")+COUNTIF([1]Лист31!$C$45,"средний")+COUNTIF([1]Лист32!$C$45,"средний")+COUNTIF([1]Лист33!$C$45,"средний")+COUNTIF([1]Лист34!$C$45,"средний")+COUNTIF([1]Лист35!$C$45,"средний")</f>
        <v>#VALUE!</v>
      </c>
      <c r="G54" s="23" t="e">
        <f t="shared" ref="G54:G55" si="8">F54/($F$53+$F$54+$F$55)</f>
        <v>#VALUE!</v>
      </c>
    </row>
    <row r="55" spans="2:7" ht="16.5">
      <c r="B55" s="24"/>
      <c r="C55" s="111" t="s">
        <v>49</v>
      </c>
      <c r="D55" s="111"/>
      <c r="E55" s="111"/>
      <c r="F55" s="22" t="e">
        <f>COUNTIF([1]Лист1!$C$45,"высокий")+COUNTIF([1]Лист2!$C$45,"высокий")+COUNTIF([1]Лист3!$C$45,"высокий")+COUNTIF([1]Лист4!$C$45,"высокий")+COUNTIF([1]Лист5!$C$45,"высокий")+COUNTIF([1]Лист6!$C$45,"высокий")+COUNTIF([1]Лист7!$C$45,"высокий")+COUNTIF([1]Лист8!$C$45,"высокий")+COUNTIF([1]Лист9!$C$45,"высокий")+COUNTIF([1]Лист10!$C$45,"высокий")+COUNTIF([1]Лист11!$C$45,"высокий")+COUNTIF([1]Лист12!$C$45,"высокий")+COUNTIF([1]Лист13!$C$45,"высокий")+COUNTIF([1]Лист14!$C$45,"высокий" )+COUNTIF([1]Лист15!$C$45,"высокий")+COUNTIF([1]Лист16!$C$45,"высокий")+COUNTIF([1]Лист17!$C$45,"высокий")+COUNTIF([1]Лист18!$C$45,"высокий")+COUNTIF([1]Лист19!$C$45,"высокий")+COUNTIF([1]Лист20!$C$45,"высокий")+COUNTIF([1]Лист21!$C$45,"высокий")+COUNTIF([1]Лист22!$C$45,"высокий")+COUNTIF([1]Лист23!$C$45,"высокий")+COUNTIF([1]Лист24!$C$45,"высокий")+COUNTIF([1]Лист25!$C$45,"высокий")+COUNTIF([1]Лист26!$C$45,"высокий")+COUNTIF([1]Лист27!$C$45,"высокий")+COUNTIF([1]Лист28!$C$45,"высокий")+COUNTIF([1]Лист29!$C$45,"высокий")+COUNTIF([1]Лист30!$C$45,"высокий")+COUNTIF([1]Лист31!$C$45,"высокий")+COUNTIF([1]Лист32!$C$45,"высокий")+COUNTIF([1]Лист33!$C$45,"высокий")+COUNTIF([1]Лист34!$C$45,"высокий")+COUNTIF([1]Лист35!$C$45,"высокий")</f>
        <v>#VALUE!</v>
      </c>
      <c r="G55" s="23" t="e">
        <f t="shared" si="8"/>
        <v>#VALUE!</v>
      </c>
    </row>
  </sheetData>
  <protectedRanges>
    <protectedRange sqref="A1:B4" name="Диапазон1"/>
  </protectedRanges>
  <mergeCells count="56">
    <mergeCell ref="C55:E55"/>
    <mergeCell ref="C49:E49"/>
    <mergeCell ref="C50:E50"/>
    <mergeCell ref="C51:E51"/>
    <mergeCell ref="C52:E52"/>
    <mergeCell ref="C53:E53"/>
    <mergeCell ref="C54:E54"/>
    <mergeCell ref="A43:B43"/>
    <mergeCell ref="C44:E44"/>
    <mergeCell ref="C45:E45"/>
    <mergeCell ref="C46:E46"/>
    <mergeCell ref="C47:E47"/>
    <mergeCell ref="C48:E48"/>
    <mergeCell ref="C36:C38"/>
    <mergeCell ref="D36:D38"/>
    <mergeCell ref="E36:E38"/>
    <mergeCell ref="F36:F38"/>
    <mergeCell ref="A39:B39"/>
    <mergeCell ref="C40:C42"/>
    <mergeCell ref="D40:D42"/>
    <mergeCell ref="E40:E42"/>
    <mergeCell ref="F40:F42"/>
    <mergeCell ref="A35:F35"/>
    <mergeCell ref="A25:B25"/>
    <mergeCell ref="A26:F26"/>
    <mergeCell ref="C27:C29"/>
    <mergeCell ref="D27:D29"/>
    <mergeCell ref="E27:E29"/>
    <mergeCell ref="F27:F29"/>
    <mergeCell ref="A30:F30"/>
    <mergeCell ref="C31:C34"/>
    <mergeCell ref="D31:D34"/>
    <mergeCell ref="E31:E34"/>
    <mergeCell ref="F31:F34"/>
    <mergeCell ref="C22:C24"/>
    <mergeCell ref="D22:D24"/>
    <mergeCell ref="E22:E24"/>
    <mergeCell ref="F22:F24"/>
    <mergeCell ref="A12:F12"/>
    <mergeCell ref="C13:C16"/>
    <mergeCell ref="D13:D16"/>
    <mergeCell ref="E13:E16"/>
    <mergeCell ref="F13:F16"/>
    <mergeCell ref="A17:F17"/>
    <mergeCell ref="C18:C20"/>
    <mergeCell ref="D18:D20"/>
    <mergeCell ref="E18:E20"/>
    <mergeCell ref="F18:F20"/>
    <mergeCell ref="A21:F21"/>
    <mergeCell ref="A1:B2"/>
    <mergeCell ref="A3:B4"/>
    <mergeCell ref="A5:F5"/>
    <mergeCell ref="C8:C10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9А</vt:lpstr>
      <vt:lpstr>9Б</vt:lpstr>
      <vt:lpstr>9В</vt:lpstr>
      <vt:lpstr>1Г</vt:lpstr>
      <vt:lpstr>1Д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Сводный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2020-06-22T05:13:36Z</dcterms:modified>
</cp:coreProperties>
</file>